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6605" windowHeight="9375"/>
  </bookViews>
  <sheets>
    <sheet name="ManifiestoSQL" sheetId="1" r:id="rId1"/>
    <sheet name="Hoja1" sheetId="2" r:id="rId2"/>
  </sheets>
  <definedNames>
    <definedName name="_xlnm._FilterDatabase" localSheetId="0" hidden="1">ManifiestoSQL!$A$1:$V$42</definedName>
    <definedName name="ManifiestoSQL">ManifiestoSQL!$A$1:$U$42</definedName>
  </definedNames>
  <calcPr calcId="144525"/>
</workbook>
</file>

<file path=xl/calcChain.xml><?xml version="1.0" encoding="utf-8"?>
<calcChain xmlns="http://schemas.openxmlformats.org/spreadsheetml/2006/main">
  <c r="V8" i="1" l="1"/>
  <c r="V7" i="1"/>
  <c r="V6" i="1"/>
  <c r="V5" i="1"/>
  <c r="V45" i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2" i="1"/>
</calcChain>
</file>

<file path=xl/sharedStrings.xml><?xml version="1.0" encoding="utf-8"?>
<sst xmlns="http://schemas.openxmlformats.org/spreadsheetml/2006/main" count="840" uniqueCount="528">
  <si>
    <t>Manifiesto</t>
  </si>
  <si>
    <t>Fecha</t>
  </si>
  <si>
    <t>HIJA</t>
  </si>
  <si>
    <t>Master</t>
  </si>
  <si>
    <t>Remite</t>
  </si>
  <si>
    <t>RemiteDir</t>
  </si>
  <si>
    <t>RemiteCity</t>
  </si>
  <si>
    <t>RemiteTel</t>
  </si>
  <si>
    <t>Destina</t>
  </si>
  <si>
    <t>DIRECCION</t>
  </si>
  <si>
    <t>NomCiudad</t>
  </si>
  <si>
    <t>Depart</t>
  </si>
  <si>
    <t>Municipio</t>
  </si>
  <si>
    <t>Telefono</t>
  </si>
  <si>
    <t>PMaqLbs</t>
  </si>
  <si>
    <t>PMaqKgs</t>
  </si>
  <si>
    <t>PIEZAS</t>
  </si>
  <si>
    <t>DESCRIPCION</t>
  </si>
  <si>
    <t>POSICION</t>
  </si>
  <si>
    <t>VALORFOB</t>
  </si>
  <si>
    <t>VALDECLA2</t>
  </si>
  <si>
    <t>ALAS397</t>
  </si>
  <si>
    <t>ES010771</t>
  </si>
  <si>
    <t>74517604506</t>
  </si>
  <si>
    <t>ANA MARIA LONDOÑO BETANCOURT</t>
  </si>
  <si>
    <t>CALLE CAMARENA 280</t>
  </si>
  <si>
    <t>MADRID</t>
  </si>
  <si>
    <t>ROSALIA HERRERA AGUDELO</t>
  </si>
  <si>
    <t>CRA 41E#40-77 BARRIO LA UNION</t>
  </si>
  <si>
    <t>CALI</t>
  </si>
  <si>
    <t>76</t>
  </si>
  <si>
    <t>001-76</t>
  </si>
  <si>
    <t>ADORNOS, ARTS HOGAR</t>
  </si>
  <si>
    <t>ES010772</t>
  </si>
  <si>
    <t>ERESBEY GALLEGO DE FRANCO</t>
  </si>
  <si>
    <t>AVDA GRAL FANJUL 7</t>
  </si>
  <si>
    <t>94785332</t>
  </si>
  <si>
    <t>DAISY VIVIANA FRANCO GALLEGO</t>
  </si>
  <si>
    <t>RECOGE EN OFICINA</t>
  </si>
  <si>
    <t>SUPIA</t>
  </si>
  <si>
    <t>17</t>
  </si>
  <si>
    <t>777-17</t>
  </si>
  <si>
    <t>3148709096</t>
  </si>
  <si>
    <t>ROPA, ZAPAATOS</t>
  </si>
  <si>
    <t>ES010773</t>
  </si>
  <si>
    <t>AMANDA APARICIO</t>
  </si>
  <si>
    <t>PASEO DEL RIO 4</t>
  </si>
  <si>
    <t>NELLY MORA MORENO</t>
  </si>
  <si>
    <t>CALLE 114#00-42 BARRIO SANTA BARBARA ALTA APTO 202</t>
  </si>
  <si>
    <t>BOGOTA</t>
  </si>
  <si>
    <t>11</t>
  </si>
  <si>
    <t>001-11</t>
  </si>
  <si>
    <t>6202549</t>
  </si>
  <si>
    <t>ROPA, ZAPATOS, SUP ALIMENTICIO(LIQUIDO), ARTS ASEO</t>
  </si>
  <si>
    <t>ES010774</t>
  </si>
  <si>
    <t>DIANA PATRICIA PALACIOS CARDOSO</t>
  </si>
  <si>
    <t>CALEL RAMON CALABUIG 9</t>
  </si>
  <si>
    <t>MARIA MELVA CARDOSO DE PALACIOS</t>
  </si>
  <si>
    <t>CRA 6#24-25 EDIF GUAYABAL APTO 202</t>
  </si>
  <si>
    <t>PEREIRA</t>
  </si>
  <si>
    <t>66</t>
  </si>
  <si>
    <t>001-66</t>
  </si>
  <si>
    <t>3205280008</t>
  </si>
  <si>
    <t>ARTS COCINA, ROPA DE CAMA, ARTS HOGAR</t>
  </si>
  <si>
    <t>ES010775</t>
  </si>
  <si>
    <t>PABLO DE PABLO CALVO</t>
  </si>
  <si>
    <t>CALLE GENERAL RICARDOS 2</t>
  </si>
  <si>
    <t>MAURICIO PALACIOS CARDOSO</t>
  </si>
  <si>
    <t>ADORNOS, ARTS COCINA, ARTS HOGAR, ARTS ASEO, ZAPATOS, LIBROS</t>
  </si>
  <si>
    <t>ES010776</t>
  </si>
  <si>
    <t>NUBIA CARDOSO JIMENEZ</t>
  </si>
  <si>
    <t>ADORNOS, ARTS HOGAR, ART COCINA, HERRAMIENTA MANUAL</t>
  </si>
  <si>
    <t>ES010777</t>
  </si>
  <si>
    <t>JOSE MANUEL CARBALLEIRA REY</t>
  </si>
  <si>
    <t>AVEIDA DE CORUÑA 42</t>
  </si>
  <si>
    <t>ELEAZAR HURTADO SOLIS</t>
  </si>
  <si>
    <t>CALLE 47#11A-46 BARRIO POBLADO DE CONFAUNION</t>
  </si>
  <si>
    <t>PALMIRA</t>
  </si>
  <si>
    <t>520-76</t>
  </si>
  <si>
    <t>00572748125</t>
  </si>
  <si>
    <t>ROPA, ZAPATOS</t>
  </si>
  <si>
    <t>ES010778</t>
  </si>
  <si>
    <t>MARISOL MUÑOZ GARCIA</t>
  </si>
  <si>
    <t>AV JUAN XIII</t>
  </si>
  <si>
    <t>GLORIA LUCIA GARCIA CATAÑO</t>
  </si>
  <si>
    <t>BARRIO GUAYACANES CALLE 21#3-59</t>
  </si>
  <si>
    <t>TULUA</t>
  </si>
  <si>
    <t>834-76</t>
  </si>
  <si>
    <t>2311992</t>
  </si>
  <si>
    <t>ROPA, ZAPATOS, BOLSOS, ARTS ASEO</t>
  </si>
  <si>
    <t>ES010779</t>
  </si>
  <si>
    <t>YEISY FABIOLA MUÑOZ GARCIA</t>
  </si>
  <si>
    <t>ES010780</t>
  </si>
  <si>
    <t>LINA MARIA SANCHEZ NIETO</t>
  </si>
  <si>
    <t>AVDA EUROPA</t>
  </si>
  <si>
    <t>91452458</t>
  </si>
  <si>
    <t>FLOR MARINA NIETO GUTIERREZ</t>
  </si>
  <si>
    <t>PARQ IND CIUDADELA DEL CAFÉ SECTOR E MANZANA 4 CASA 16</t>
  </si>
  <si>
    <t>3298905</t>
  </si>
  <si>
    <t>JUGUETES, ROPA, LIBROS</t>
  </si>
  <si>
    <t>ES010781</t>
  </si>
  <si>
    <t>CARLOS RODRIGUEZ RIOS</t>
  </si>
  <si>
    <t>CALLE LEON QUINTO DE ARMENIA 5</t>
  </si>
  <si>
    <t>ALVARO ADOLFO RODRIGUEZ</t>
  </si>
  <si>
    <t>CALLE 51#26A-74 PORTAL DE SAN LUIS TORRE 5 APTO 2A</t>
  </si>
  <si>
    <t>MANIZALES</t>
  </si>
  <si>
    <t>001-17</t>
  </si>
  <si>
    <t>3104168097</t>
  </si>
  <si>
    <t>ROPA</t>
  </si>
  <si>
    <t>ES010782</t>
  </si>
  <si>
    <t>NEILA RUBIELA MORENO LARGACHA</t>
  </si>
  <si>
    <t>CALLE RECIDENCIAL CORUÑA 25</t>
  </si>
  <si>
    <t>69899874</t>
  </si>
  <si>
    <t>MARCELINA MORENO AGUILAR</t>
  </si>
  <si>
    <t>CRA 102 # 22-34 BARRIO VILLA DEL LILI</t>
  </si>
  <si>
    <t>3330459</t>
  </si>
  <si>
    <t>SUP ALIMENTICIO, ARTS ASEO</t>
  </si>
  <si>
    <t>ES010783</t>
  </si>
  <si>
    <t>DORA DIAZ MEZA</t>
  </si>
  <si>
    <t>CALLE ORIO 5</t>
  </si>
  <si>
    <t>SERGIO JESUS DIAZ SANTANDER</t>
  </si>
  <si>
    <t>CRA 3#364 BARRIO SANTA ANA</t>
  </si>
  <si>
    <t>CANDELARIA</t>
  </si>
  <si>
    <t>130-76</t>
  </si>
  <si>
    <t>2647798</t>
  </si>
  <si>
    <t>ROPA, ART HOGAR</t>
  </si>
  <si>
    <t>ES010784</t>
  </si>
  <si>
    <t>CARLOS GONZALEZ SANCHEZ</t>
  </si>
  <si>
    <t>CALLE LA HIRUELA</t>
  </si>
  <si>
    <t>91521255</t>
  </si>
  <si>
    <t>ESPERANZA CASTAÑO CASTRILLON</t>
  </si>
  <si>
    <t>CRA 31C # 67-10 B/FATIMA</t>
  </si>
  <si>
    <t>3012151122</t>
  </si>
  <si>
    <t>ROPA, SUP ALIMETNICIO, ADORNOS</t>
  </si>
  <si>
    <t>ES010785</t>
  </si>
  <si>
    <t>ASTRID MORENO PARRA</t>
  </si>
  <si>
    <t>CALLE ARQUITECTURA 111</t>
  </si>
  <si>
    <t>LISIMACO PARRA CASILIMAS</t>
  </si>
  <si>
    <t>CALLE 2#73 C-56 BARRIO MANDARAI</t>
  </si>
  <si>
    <t>4680513</t>
  </si>
  <si>
    <t>ROPA, ARTS ASEO</t>
  </si>
  <si>
    <t>ES010786</t>
  </si>
  <si>
    <t>ROPA, JUGUETES, BOLSO, ZAPATOS</t>
  </si>
  <si>
    <t>ES010787</t>
  </si>
  <si>
    <t>ALVARO JOSE RIOS DIAZ</t>
  </si>
  <si>
    <t>C/ PEDREZUELA 74</t>
  </si>
  <si>
    <t>659210588</t>
  </si>
  <si>
    <t>RUTH RIOS DIAZ</t>
  </si>
  <si>
    <t>C/ OCTAVA # 15-13 SEGUNDO PISO B/ LIMONCITO</t>
  </si>
  <si>
    <t>FLORIDABLANCA</t>
  </si>
  <si>
    <t>68</t>
  </si>
  <si>
    <t>276-68</t>
  </si>
  <si>
    <t>3102970808</t>
  </si>
  <si>
    <t>ROPA, SUP VITAMONICO, ZAPATOS</t>
  </si>
  <si>
    <t>ES010788</t>
  </si>
  <si>
    <t>LINA CLEMENCIA NARANJO HURTADO</t>
  </si>
  <si>
    <t>CAÑÑE SOMONTIN</t>
  </si>
  <si>
    <t>91525658</t>
  </si>
  <si>
    <t>JHON HELMER GUZMAN</t>
  </si>
  <si>
    <t>CALLE 63A# 63F-10 B/BOSQUE POPULAR</t>
  </si>
  <si>
    <t>3208499861</t>
  </si>
  <si>
    <t>ROPA, ARTS PERSONALES</t>
  </si>
  <si>
    <t>ES010789</t>
  </si>
  <si>
    <t>MARIA JOSE CASTRO BALZA</t>
  </si>
  <si>
    <t>CALLE PALOMERAS 9</t>
  </si>
  <si>
    <t>695326458</t>
  </si>
  <si>
    <t>MARGARITA CASTRO DE HERRERA</t>
  </si>
  <si>
    <t>CRA 30#26-111 BLOQUE E- APTO 202</t>
  </si>
  <si>
    <t>SOLEDAD</t>
  </si>
  <si>
    <t>08</t>
  </si>
  <si>
    <t>758-08</t>
  </si>
  <si>
    <t>53755567</t>
  </si>
  <si>
    <t>ZAPATOS, ROPA, ARTS ASEO</t>
  </si>
  <si>
    <t>ES010790</t>
  </si>
  <si>
    <t>GLORIA INES TORO IDARRAGA</t>
  </si>
  <si>
    <t>C/ FRANCISCO SILVELA 7</t>
  </si>
  <si>
    <t>625487557</t>
  </si>
  <si>
    <t>JULIA CESAR CARDENAS TORO</t>
  </si>
  <si>
    <t>URB BOSQUES DE LA ACUARELA MANZANA 8 CASA 18 ETAPA 1 LOTE 2 LA ROMELIA</t>
  </si>
  <si>
    <t>DOSQUEBRADAS</t>
  </si>
  <si>
    <t>170-66</t>
  </si>
  <si>
    <t>3105289947</t>
  </si>
  <si>
    <t>ROPA, SUP ALIMENTICIO, JUGUETES, CORTINAS</t>
  </si>
  <si>
    <t>ES010791</t>
  </si>
  <si>
    <t>YOLANDA YALUZAN ARANGO</t>
  </si>
  <si>
    <t>CALLE PRINCIPE VERGARA 120</t>
  </si>
  <si>
    <t>658975213</t>
  </si>
  <si>
    <t>ERICKA PERDOM YALUZAN</t>
  </si>
  <si>
    <t>C/34#98B-35 APTO 104 TORRE 4 CONJUNTO UNIDRECIDEN GUALANDAY PLAZA B/ VALLE DE LILI</t>
  </si>
  <si>
    <t>3014510503</t>
  </si>
  <si>
    <t>ROPA, ZAPATOS, ARTS ASEO, ARTS COCINA</t>
  </si>
  <si>
    <t>ES010792</t>
  </si>
  <si>
    <t>PAULA ANDREA HERNANDEZ MUÑOZ</t>
  </si>
  <si>
    <t>CALLE MARCELO USERA 55</t>
  </si>
  <si>
    <t>AMANDA DE JESUS MUÑOZ MARIN</t>
  </si>
  <si>
    <t>C/15#5-30 CENTRO</t>
  </si>
  <si>
    <t>ANSERMA</t>
  </si>
  <si>
    <t>042-17</t>
  </si>
  <si>
    <t>3146202182</t>
  </si>
  <si>
    <t>DULCES, ROPA, SUP ALIMENTICIO,ZAPATOS</t>
  </si>
  <si>
    <t>ES010793</t>
  </si>
  <si>
    <t>ESTELLA PINEDA ARANGO</t>
  </si>
  <si>
    <t>CALLE MAQUEDA 100</t>
  </si>
  <si>
    <t>MAGDALENA MARTINEZ BELEÑO</t>
  </si>
  <si>
    <t>CRA 25B#74C-49 BARRIO CARLOS MEISEL</t>
  </si>
  <si>
    <t>BARRANQUILLA</t>
  </si>
  <si>
    <t>001-08</t>
  </si>
  <si>
    <t>3653825</t>
  </si>
  <si>
    <t>ROPA, BOLSOS</t>
  </si>
  <si>
    <t>ES010794</t>
  </si>
  <si>
    <t>STEPHANIA EMOUTHON</t>
  </si>
  <si>
    <t>Calle arandos</t>
  </si>
  <si>
    <t>9145256296</t>
  </si>
  <si>
    <t>GILBERTO VEGA</t>
  </si>
  <si>
    <t>CRA 75 B# 86B-11 B/VILLA CAROLINA</t>
  </si>
  <si>
    <t>3004309825</t>
  </si>
  <si>
    <t>ROPA, ZAPATOS, BOLSOS</t>
  </si>
  <si>
    <t>ES010795</t>
  </si>
  <si>
    <t>ROPA, ARTS ASEO, ZAPATOS</t>
  </si>
  <si>
    <t>ES010796</t>
  </si>
  <si>
    <t>DENIS PAEZ AGAMEZ</t>
  </si>
  <si>
    <t>CALLE PICO BALAITUS 21</t>
  </si>
  <si>
    <t>6548958156</t>
  </si>
  <si>
    <t>CANDELARIA AGAMEZ</t>
  </si>
  <si>
    <t>CRA 16#36B-58 BARRIO LA UNION</t>
  </si>
  <si>
    <t>3634885</t>
  </si>
  <si>
    <t>ES010797</t>
  </si>
  <si>
    <t>DEYSI ACOSTA CARRILO</t>
  </si>
  <si>
    <t>C/DR SANTERO</t>
  </si>
  <si>
    <t>91523645</t>
  </si>
  <si>
    <t>MARLIS ACOSTA CARRILLO</t>
  </si>
  <si>
    <t>B/PIDERA DE BOLIVAR C/PEDRO BARRIOS # 27B-67</t>
  </si>
  <si>
    <t>CARTAGENA</t>
  </si>
  <si>
    <t>13</t>
  </si>
  <si>
    <t>001-13</t>
  </si>
  <si>
    <t>6752482</t>
  </si>
  <si>
    <t>ROPA, JUGETES, LIBRO, DULCES</t>
  </si>
  <si>
    <t>ES010798</t>
  </si>
  <si>
    <t>DANIEL FERNANDO RSTREPO CARTAGENA</t>
  </si>
  <si>
    <t>CALLE JUAN PONCE DE LEON 1</t>
  </si>
  <si>
    <t>MARIA LILIANA CIFUENTES</t>
  </si>
  <si>
    <t>CALLE 70#26-35 BARRIO CUBA</t>
  </si>
  <si>
    <t>3108457788</t>
  </si>
  <si>
    <t>ZAPATOS, ROPA, DOCUMENTOS</t>
  </si>
  <si>
    <t>ES010799</t>
  </si>
  <si>
    <t>MARTHA CECILIA CALAPSU</t>
  </si>
  <si>
    <t>PASEO DE EXTREMADURA 5</t>
  </si>
  <si>
    <t>6548546845</t>
  </si>
  <si>
    <t>MONICA TATIANA OLARTE NIETO</t>
  </si>
  <si>
    <t>MANZANA 9 #73 BARRIO BOSQUES DE PINARES</t>
  </si>
  <si>
    <t>ARMENIA</t>
  </si>
  <si>
    <t>63</t>
  </si>
  <si>
    <t>001-63</t>
  </si>
  <si>
    <t>3136733735</t>
  </si>
  <si>
    <t>ES010800</t>
  </si>
  <si>
    <t>ANA MARIELA VALDES LINARES</t>
  </si>
  <si>
    <t>CALLE MAESTRA 14</t>
  </si>
  <si>
    <t>NORAIDA VALDES LINARES</t>
  </si>
  <si>
    <t>CALLE 1#3-42</t>
  </si>
  <si>
    <t>YUMBO</t>
  </si>
  <si>
    <t>892-76</t>
  </si>
  <si>
    <t>3762625</t>
  </si>
  <si>
    <t>ROPA, ZAPATOS, SUP VITAMINCO, DULCES, ARTS ASEO, JUGUETES</t>
  </si>
  <si>
    <t>ES010801</t>
  </si>
  <si>
    <t>GUSTAVO SOTO BETANCUR</t>
  </si>
  <si>
    <t>CALLE LOPEZ GUTI 56</t>
  </si>
  <si>
    <t>658458741</t>
  </si>
  <si>
    <t>ANDREA JOHANNA SOTO HERNANDEZ</t>
  </si>
  <si>
    <t>MANZANA P CASA 1 BARRIO VILLA JULIANA</t>
  </si>
  <si>
    <t>MONTENEGRO</t>
  </si>
  <si>
    <t>470-63</t>
  </si>
  <si>
    <t>3165131473</t>
  </si>
  <si>
    <t>ROPA, 1 PORTATIL, 1 RELOJ, ZAPATOS</t>
  </si>
  <si>
    <t>ES010802</t>
  </si>
  <si>
    <t>NANCY BIBIANA MEJIA ARIAS</t>
  </si>
  <si>
    <t>CALLE HACIENDA DE PAVONES 43</t>
  </si>
  <si>
    <t>DIANA JANETH BENJUMEA ISAZA</t>
  </si>
  <si>
    <t>URB LA MACARENA MANZANA 4 CASA 34</t>
  </si>
  <si>
    <t>3229371</t>
  </si>
  <si>
    <t>ROPA, ART DE DEPORTE</t>
  </si>
  <si>
    <t>ES010803</t>
  </si>
  <si>
    <t>SWEET SEEDS SL</t>
  </si>
  <si>
    <t>C/REVERENDO JOSE MARIA PINAZO</t>
  </si>
  <si>
    <t>94623565</t>
  </si>
  <si>
    <t>DAVID JIMENEZ</t>
  </si>
  <si>
    <t>CRA 18# 2B-29 B/LIBERTADORES</t>
  </si>
  <si>
    <t>5574527</t>
  </si>
  <si>
    <t>SUP VITAMINCO, ART HOGAR</t>
  </si>
  <si>
    <t>ES010804</t>
  </si>
  <si>
    <t>ALEYDA SOTO PABON</t>
  </si>
  <si>
    <t>CALLE LA PAZ 1</t>
  </si>
  <si>
    <t>652349864</t>
  </si>
  <si>
    <t>VILMA SOTO PABON</t>
  </si>
  <si>
    <t>CRA 23 #33C-89 BARRIO SANTA MONICA POPULAR</t>
  </si>
  <si>
    <t>3736900</t>
  </si>
  <si>
    <t>ARTS ASEO, ARTS COCINA, ART HOGAR</t>
  </si>
  <si>
    <t>ES010805</t>
  </si>
  <si>
    <t>JUAN NARCISO BLANCO</t>
  </si>
  <si>
    <t>CALLE VALMOJADO 159</t>
  </si>
  <si>
    <t>CINDY VANESSA MUÑOZ RUIZ</t>
  </si>
  <si>
    <t>CALLE 63#43-59 BARRIO BOSTON</t>
  </si>
  <si>
    <t>3174699916</t>
  </si>
  <si>
    <t>1 ART HOGAR (ESTRUCTURA METALICA)</t>
  </si>
  <si>
    <t>ES010806</t>
  </si>
  <si>
    <t>LEONARDO POLENTINO</t>
  </si>
  <si>
    <t>CALLE ARRIASA 6</t>
  </si>
  <si>
    <t>DEYANIRA CARRERRO ROJAS</t>
  </si>
  <si>
    <t>CALLE 20#18E-34 URBANIZACION NIZA</t>
  </si>
  <si>
    <t>CUCUTA</t>
  </si>
  <si>
    <t>54</t>
  </si>
  <si>
    <t>001-54</t>
  </si>
  <si>
    <t>3209411486</t>
  </si>
  <si>
    <t>ROPA, ZAPATOS, 1 MOVIL, ARTS COCINA</t>
  </si>
  <si>
    <t>ES010807</t>
  </si>
  <si>
    <t>MARI LUZ LOPEZ GONZALEZ</t>
  </si>
  <si>
    <t>CALLE GENERAL RICARDOS 171</t>
  </si>
  <si>
    <t>ELVIA ROSA LOPEZ GONZALEZ</t>
  </si>
  <si>
    <t>C/20 # 14-60 B/SAN VICENTE</t>
  </si>
  <si>
    <t>SANTA ROSA DE CABAL</t>
  </si>
  <si>
    <t>682-66</t>
  </si>
  <si>
    <t>3651032</t>
  </si>
  <si>
    <t>ZAPATOS, ROPA, BOLSOS</t>
  </si>
  <si>
    <t>ES010808</t>
  </si>
  <si>
    <t>MARCELA GONZALEZ BRICEÑO</t>
  </si>
  <si>
    <t>CALLE NANCLARES DE LA OCA 26</t>
  </si>
  <si>
    <t>MARTHA JOHANNA CASTRO BRICEÑO</t>
  </si>
  <si>
    <t>CALLE 39B#16B-16 BARRIO MADRIGAL</t>
  </si>
  <si>
    <t>VILLAVICENCIO</t>
  </si>
  <si>
    <t>50</t>
  </si>
  <si>
    <t>001-50</t>
  </si>
  <si>
    <t>3186748286</t>
  </si>
  <si>
    <t>1 COCHE DE BEBE</t>
  </si>
  <si>
    <t>ES010809</t>
  </si>
  <si>
    <t>IRMA YAYA AGUILAR</t>
  </si>
  <si>
    <t>CALLE RIO  RIOJA 41</t>
  </si>
  <si>
    <t>CAROLINA SANCHEZ YAYA</t>
  </si>
  <si>
    <t>CALLE 39B#20A-02 BARRIO BARRIO EL JORDAN</t>
  </si>
  <si>
    <t>3143411793</t>
  </si>
  <si>
    <t>ropa, bolso,zapatos</t>
  </si>
  <si>
    <t>ES010810</t>
  </si>
  <si>
    <t>MARTA CECILIA OCHOA OLIER</t>
  </si>
  <si>
    <t>CALLE TEMBLEQUE 90</t>
  </si>
  <si>
    <t>ANTONIA OLIER BEJARANO</t>
  </si>
  <si>
    <t>CALLE 70 URB LA COLONIA INTERIOR 6-49</t>
  </si>
  <si>
    <t>3003890669</t>
  </si>
  <si>
    <t>ES010811</t>
  </si>
  <si>
    <t>NORA HURTADO SANCHEZ</t>
  </si>
  <si>
    <t>AVENIDA LA CORUÑA 42</t>
  </si>
  <si>
    <t>ESTELLA QUIÑONES</t>
  </si>
  <si>
    <t>CRA 13A#40-22 BARRIO PROVIDENCIA</t>
  </si>
  <si>
    <t>2868252</t>
  </si>
  <si>
    <t>ROPA, 1 MONITOR</t>
  </si>
  <si>
    <t>ANA</t>
  </si>
  <si>
    <t>MARIA</t>
  </si>
  <si>
    <t>LONDOÑO</t>
  </si>
  <si>
    <t>BETANCOURT</t>
  </si>
  <si>
    <t>ERESBEY</t>
  </si>
  <si>
    <t>GALLEGO</t>
  </si>
  <si>
    <t>FRANCO</t>
  </si>
  <si>
    <t>AMANDA</t>
  </si>
  <si>
    <t>APARICIO</t>
  </si>
  <si>
    <t>DIANA</t>
  </si>
  <si>
    <t>PATRICIA</t>
  </si>
  <si>
    <t>PALACIOS</t>
  </si>
  <si>
    <t>CARDOSO</t>
  </si>
  <si>
    <t>PABLO</t>
  </si>
  <si>
    <t>CALVO</t>
  </si>
  <si>
    <t>JOSE</t>
  </si>
  <si>
    <t>MANUEL</t>
  </si>
  <si>
    <t>CARBALLEIRA</t>
  </si>
  <si>
    <t>REY</t>
  </si>
  <si>
    <t>MARISOL</t>
  </si>
  <si>
    <t>MUÑOZ</t>
  </si>
  <si>
    <t>GARCIA</t>
  </si>
  <si>
    <t>LINA</t>
  </si>
  <si>
    <t>SANCHEZ</t>
  </si>
  <si>
    <t>NIETO</t>
  </si>
  <si>
    <t>CARLOS</t>
  </si>
  <si>
    <t>RODRIGUEZ</t>
  </si>
  <si>
    <t>RIOS</t>
  </si>
  <si>
    <t>NEILA</t>
  </si>
  <si>
    <t>RUBIELA</t>
  </si>
  <si>
    <t>MORENO</t>
  </si>
  <si>
    <t>LARGACHA</t>
  </si>
  <si>
    <t>DORA</t>
  </si>
  <si>
    <t>DIAZ</t>
  </si>
  <si>
    <t>MEZA</t>
  </si>
  <si>
    <t>GONZALEZ</t>
  </si>
  <si>
    <t>ASTRID</t>
  </si>
  <si>
    <t>PARRA</t>
  </si>
  <si>
    <t>ALVARO</t>
  </si>
  <si>
    <t>CLEMENCIA</t>
  </si>
  <si>
    <t>NARANJO</t>
  </si>
  <si>
    <t>HURTADO</t>
  </si>
  <si>
    <t>CASTRO</t>
  </si>
  <si>
    <t>BALZA</t>
  </si>
  <si>
    <t>GLORIA</t>
  </si>
  <si>
    <t>INES</t>
  </si>
  <si>
    <t>TORO</t>
  </si>
  <si>
    <t>IDARRAGA</t>
  </si>
  <si>
    <t>YOLANDA</t>
  </si>
  <si>
    <t>YALUZAN</t>
  </si>
  <si>
    <t>ARANGO</t>
  </si>
  <si>
    <t>PAULA</t>
  </si>
  <si>
    <t>ANDREA</t>
  </si>
  <si>
    <t>HERNANDEZ</t>
  </si>
  <si>
    <t>ESTELLA</t>
  </si>
  <si>
    <t>PINEDA</t>
  </si>
  <si>
    <t>STEPHANIA</t>
  </si>
  <si>
    <t>EMOUTHON</t>
  </si>
  <si>
    <t>DENIS</t>
  </si>
  <si>
    <t>PAEZ</t>
  </si>
  <si>
    <t>AGAMEZ</t>
  </si>
  <si>
    <t>DEYSI</t>
  </si>
  <si>
    <t>ACOSTA</t>
  </si>
  <si>
    <t>CARRILO</t>
  </si>
  <si>
    <t>DANIEL</t>
  </si>
  <si>
    <t>FERNANDO</t>
  </si>
  <si>
    <t>RSTREPO</t>
  </si>
  <si>
    <t>MARTHA</t>
  </si>
  <si>
    <t>CECILIA</t>
  </si>
  <si>
    <t>CALAPSU</t>
  </si>
  <si>
    <t>MARIELA</t>
  </si>
  <si>
    <t>VALDES</t>
  </si>
  <si>
    <t>LINARES</t>
  </si>
  <si>
    <t>GUSTAVO</t>
  </si>
  <si>
    <t>SOTO</t>
  </si>
  <si>
    <t>BETANCUR</t>
  </si>
  <si>
    <t>NANCY</t>
  </si>
  <si>
    <t>BIBIANA</t>
  </si>
  <si>
    <t>MEJIA</t>
  </si>
  <si>
    <t>ARIAS</t>
  </si>
  <si>
    <t>ALEYDA</t>
  </si>
  <si>
    <t>PABON</t>
  </si>
  <si>
    <t>JUAN</t>
  </si>
  <si>
    <t>NARCISO</t>
  </si>
  <si>
    <t>BLANCO</t>
  </si>
  <si>
    <t>LEONARDO</t>
  </si>
  <si>
    <t>POLENTINO</t>
  </si>
  <si>
    <t>MARI</t>
  </si>
  <si>
    <t>LUZ</t>
  </si>
  <si>
    <t>LOPEZ</t>
  </si>
  <si>
    <t>MARCELA</t>
  </si>
  <si>
    <t>BRICEÑO</t>
  </si>
  <si>
    <t>IRMA</t>
  </si>
  <si>
    <t>YAYA</t>
  </si>
  <si>
    <t>AGUILAR</t>
  </si>
  <si>
    <t>MARTA</t>
  </si>
  <si>
    <t>OCHOA</t>
  </si>
  <si>
    <t>OLIER</t>
  </si>
  <si>
    <t>NORA</t>
  </si>
  <si>
    <t>ROSALIA</t>
  </si>
  <si>
    <t>HERRERA</t>
  </si>
  <si>
    <t>AGUDELO</t>
  </si>
  <si>
    <t>DAISY</t>
  </si>
  <si>
    <t>VIVIANA</t>
  </si>
  <si>
    <t>NELLY</t>
  </si>
  <si>
    <t>MORA</t>
  </si>
  <si>
    <t>MELVA</t>
  </si>
  <si>
    <t>MAURICIO</t>
  </si>
  <si>
    <t>NUBIA</t>
  </si>
  <si>
    <t>JIMENEZ</t>
  </si>
  <si>
    <t>ELEAZAR</t>
  </si>
  <si>
    <t>SOLIS</t>
  </si>
  <si>
    <t>LUCIA</t>
  </si>
  <si>
    <t>CATAÑO</t>
  </si>
  <si>
    <t>YEISY</t>
  </si>
  <si>
    <t>FABIOLA</t>
  </si>
  <si>
    <t>FLOR</t>
  </si>
  <si>
    <t>MARINA</t>
  </si>
  <si>
    <t>GUTIERREZ</t>
  </si>
  <si>
    <t>ADOLFO</t>
  </si>
  <si>
    <t>MARCELINA</t>
  </si>
  <si>
    <t>SERGIO</t>
  </si>
  <si>
    <t>JESUS</t>
  </si>
  <si>
    <t>SANTANDER</t>
  </si>
  <si>
    <t>ESPERANZA</t>
  </si>
  <si>
    <t>CASTAÑO</t>
  </si>
  <si>
    <t>CASTRILLON</t>
  </si>
  <si>
    <t>LISIMACO</t>
  </si>
  <si>
    <t>CASILIMAS</t>
  </si>
  <si>
    <t>RUTH</t>
  </si>
  <si>
    <t>JHON</t>
  </si>
  <si>
    <t>HELMER</t>
  </si>
  <si>
    <t>GUZMAN</t>
  </si>
  <si>
    <t>MARGARITA</t>
  </si>
  <si>
    <t>JULIA</t>
  </si>
  <si>
    <t>CESAR</t>
  </si>
  <si>
    <t>CARDENAS</t>
  </si>
  <si>
    <t>ERICKA</t>
  </si>
  <si>
    <t>PERDOM</t>
  </si>
  <si>
    <t>MARIN</t>
  </si>
  <si>
    <t>MAGDALENA</t>
  </si>
  <si>
    <t>MARTINEZ</t>
  </si>
  <si>
    <t>BELEÑO</t>
  </si>
  <si>
    <t>GILBERTO</t>
  </si>
  <si>
    <t>VEGA</t>
  </si>
  <si>
    <t>MARLIS</t>
  </si>
  <si>
    <t>CARRILLO</t>
  </si>
  <si>
    <t>LILIANA</t>
  </si>
  <si>
    <t>CIFUENTES</t>
  </si>
  <si>
    <t>MONICA</t>
  </si>
  <si>
    <t>TATIANA</t>
  </si>
  <si>
    <t>OLARTE</t>
  </si>
  <si>
    <t>NORAIDA</t>
  </si>
  <si>
    <t>JOHANNA</t>
  </si>
  <si>
    <t>JANETH</t>
  </si>
  <si>
    <t>BENJUMEA</t>
  </si>
  <si>
    <t>ISAZA</t>
  </si>
  <si>
    <t>DAVID</t>
  </si>
  <si>
    <t>VILMA</t>
  </si>
  <si>
    <t>CINDY</t>
  </si>
  <si>
    <t>VANESSA</t>
  </si>
  <si>
    <t>RUIZ</t>
  </si>
  <si>
    <t>DEYANIRA</t>
  </si>
  <si>
    <t>CARRERRO</t>
  </si>
  <si>
    <t>ROJAS</t>
  </si>
  <si>
    <t>ELVIA</t>
  </si>
  <si>
    <t>ROSA</t>
  </si>
  <si>
    <t>CAROLINA</t>
  </si>
  <si>
    <t>ANTONIA</t>
  </si>
  <si>
    <t>BEJARANO</t>
  </si>
  <si>
    <t>QUIÑONES</t>
  </si>
  <si>
    <t>COORDINADORA</t>
  </si>
  <si>
    <t>TOTAL A PAGAR</t>
  </si>
  <si>
    <t>SE ENVIO POR SERVIENTREGA</t>
  </si>
  <si>
    <t>REEXPEDICION</t>
  </si>
  <si>
    <t>POR VOLUMEN, SE DESPACHO CON AUTORIZACION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</si>
</sst>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4" fontId="1" fillId="0" borderId="0" xfId="0" applyNumberFormat="1" applyFont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1" fillId="0" borderId="0" xfId="0" applyNumberFormat="1" applyFont="1"/>
    <xf numFmtId="0" fontId="1" fillId="2" borderId="0" xfId="0" applyFont="1" applyFill="1"/>
    <xf numFmtId="4" fontId="1" fillId="2" borderId="0" xfId="0" applyNumberFormat="1" applyFont="1" applyFill="1" applyAlignment="1" applyProtection="1">
      <alignment vertical="center"/>
    </xf>
    <xf numFmtId="0" fontId="1" fillId="3" borderId="0" xfId="0" applyFont="1" applyFill="1"/>
    <xf numFmtId="14" fontId="1" fillId="3" borderId="0" xfId="0" applyNumberFormat="1" applyFont="1" applyFill="1" applyAlignment="1" applyProtection="1">
      <alignment vertic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22" workbookViewId="0">
      <selection activeCell="K49" sqref="K49"/>
    </sheetView>
  </sheetViews>
  <sheetFormatPr baseColWidth="10" defaultColWidth="8.85546875" defaultRowHeight="11.25" x14ac:dyDescent="0.2"/>
  <cols>
    <col min="1" max="1" width="9.7109375" style="1" bestFit="1" customWidth="1"/>
    <col min="2" max="2" width="9.5703125" style="1" bestFit="1" customWidth="1"/>
    <col min="3" max="3" width="8.85546875" style="1"/>
    <col min="4" max="4" width="12" style="1" bestFit="1" customWidth="1"/>
    <col min="5" max="5" width="25.7109375" style="1" customWidth="1"/>
    <col min="6" max="6" width="17.28515625" style="1" hidden="1" customWidth="1"/>
    <col min="7" max="7" width="9.85546875" style="1" hidden="1" customWidth="1"/>
    <col min="8" max="8" width="11" style="1" hidden="1" customWidth="1"/>
    <col min="9" max="9" width="16.85546875" style="1" customWidth="1"/>
    <col min="10" max="10" width="14.7109375" style="1" customWidth="1"/>
    <col min="11" max="11" width="9.7109375" style="1" customWidth="1"/>
    <col min="12" max="12" width="6.5703125" style="1" hidden="1" customWidth="1"/>
    <col min="13" max="13" width="9" style="1" hidden="1" customWidth="1"/>
    <col min="14" max="14" width="12" style="1" hidden="1" customWidth="1"/>
    <col min="15" max="15" width="5.28515625" style="1" hidden="1" customWidth="1"/>
    <col min="16" max="16" width="8.28515625" style="1" hidden="1" customWidth="1"/>
    <col min="17" max="17" width="6.42578125" style="1" customWidth="1"/>
    <col min="18" max="18" width="13.85546875" style="1" customWidth="1"/>
    <col min="19" max="19" width="11" style="1" hidden="1" customWidth="1"/>
    <col min="20" max="20" width="9.85546875" style="1" bestFit="1" customWidth="1"/>
    <col min="21" max="21" width="10.42578125" style="1" bestFit="1" customWidth="1"/>
    <col min="22" max="22" width="13.7109375" style="1" customWidth="1"/>
    <col min="23" max="16384" width="8.85546875" style="1"/>
  </cols>
  <sheetData>
    <row r="1" spans="1:23" x14ac:dyDescent="0.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" t="s">
        <v>18</v>
      </c>
      <c r="T1" s="5" t="s">
        <v>19</v>
      </c>
      <c r="U1" s="5" t="s">
        <v>20</v>
      </c>
      <c r="V1" s="5" t="s">
        <v>523</v>
      </c>
    </row>
    <row r="2" spans="1:23" x14ac:dyDescent="0.2">
      <c r="A2" s="1" t="s">
        <v>21</v>
      </c>
      <c r="B2" s="2">
        <v>42115</v>
      </c>
      <c r="C2" s="7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O2" s="1">
        <v>18.299999237060501</v>
      </c>
      <c r="P2" s="1">
        <v>8.3000000000000007</v>
      </c>
      <c r="Q2" s="1">
        <v>1</v>
      </c>
      <c r="R2" s="1" t="s">
        <v>32</v>
      </c>
      <c r="S2" s="4">
        <v>9803000000</v>
      </c>
      <c r="T2" s="3">
        <v>10</v>
      </c>
      <c r="U2" s="3">
        <f>+T2*1.07349</f>
        <v>10.7349</v>
      </c>
      <c r="V2" s="1">
        <v>12600</v>
      </c>
    </row>
    <row r="3" spans="1:23" x14ac:dyDescent="0.2">
      <c r="A3" s="1" t="s">
        <v>21</v>
      </c>
      <c r="B3" s="2">
        <v>42115</v>
      </c>
      <c r="C3" s="1" t="s">
        <v>33</v>
      </c>
      <c r="D3" s="1" t="s">
        <v>23</v>
      </c>
      <c r="E3" s="1" t="s">
        <v>34</v>
      </c>
      <c r="F3" s="1" t="s">
        <v>35</v>
      </c>
      <c r="G3" s="1" t="s">
        <v>26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>
        <v>12.3500003814697</v>
      </c>
      <c r="P3" s="1">
        <v>5.6</v>
      </c>
      <c r="Q3" s="1">
        <v>1</v>
      </c>
      <c r="R3" s="1" t="s">
        <v>43</v>
      </c>
      <c r="S3" s="4">
        <v>9803000000</v>
      </c>
      <c r="T3" s="3">
        <v>6</v>
      </c>
      <c r="U3" s="3">
        <f t="shared" ref="U3:U42" si="0">+T3*1.07349</f>
        <v>6.4409400000000003</v>
      </c>
      <c r="V3" s="5">
        <v>39350</v>
      </c>
      <c r="W3" s="1" t="s">
        <v>525</v>
      </c>
    </row>
    <row r="4" spans="1:23" x14ac:dyDescent="0.2">
      <c r="A4" s="1" t="s">
        <v>21</v>
      </c>
      <c r="B4" s="2">
        <v>42115</v>
      </c>
      <c r="C4" s="1" t="s">
        <v>44</v>
      </c>
      <c r="D4" s="5" t="s">
        <v>23</v>
      </c>
      <c r="E4" s="5" t="s">
        <v>45</v>
      </c>
      <c r="F4" s="1" t="s">
        <v>46</v>
      </c>
      <c r="G4" s="1" t="s">
        <v>26</v>
      </c>
      <c r="I4" s="5" t="s">
        <v>47</v>
      </c>
      <c r="J4" s="5" t="s">
        <v>48</v>
      </c>
      <c r="K4" s="5" t="s">
        <v>49</v>
      </c>
      <c r="L4" s="5" t="s">
        <v>50</v>
      </c>
      <c r="M4" s="5" t="s">
        <v>51</v>
      </c>
      <c r="N4" s="1" t="s">
        <v>52</v>
      </c>
      <c r="O4" s="5">
        <v>69.220001220703097</v>
      </c>
      <c r="P4" s="5">
        <v>31.4</v>
      </c>
      <c r="Q4" s="5">
        <v>1</v>
      </c>
      <c r="R4" s="5" t="s">
        <v>53</v>
      </c>
      <c r="S4" s="4">
        <v>9803000000</v>
      </c>
      <c r="T4" s="6">
        <v>35</v>
      </c>
      <c r="U4" s="6">
        <f t="shared" si="0"/>
        <v>37.572150000000001</v>
      </c>
      <c r="V4" s="5">
        <v>6000</v>
      </c>
    </row>
    <row r="5" spans="1:23" x14ac:dyDescent="0.2">
      <c r="A5" s="1" t="s">
        <v>21</v>
      </c>
      <c r="B5" s="2">
        <v>42115</v>
      </c>
      <c r="C5" s="1" t="s">
        <v>54</v>
      </c>
      <c r="D5" s="1" t="s">
        <v>23</v>
      </c>
      <c r="E5" s="1" t="s">
        <v>55</v>
      </c>
      <c r="F5" s="1" t="s">
        <v>56</v>
      </c>
      <c r="G5" s="1" t="s">
        <v>26</v>
      </c>
      <c r="I5" s="1" t="s">
        <v>57</v>
      </c>
      <c r="J5" s="1" t="s">
        <v>58</v>
      </c>
      <c r="K5" s="1" t="s">
        <v>59</v>
      </c>
      <c r="L5" s="1" t="s">
        <v>60</v>
      </c>
      <c r="M5" s="1" t="s">
        <v>61</v>
      </c>
      <c r="N5" s="1" t="s">
        <v>62</v>
      </c>
      <c r="O5" s="1">
        <v>88.739997863769503</v>
      </c>
      <c r="P5" s="1">
        <v>40.25</v>
      </c>
      <c r="Q5" s="1">
        <v>3</v>
      </c>
      <c r="R5" s="1" t="s">
        <v>63</v>
      </c>
      <c r="S5" s="4">
        <v>9803000000</v>
      </c>
      <c r="T5" s="3">
        <v>51</v>
      </c>
      <c r="U5" s="3">
        <f t="shared" si="0"/>
        <v>54.747990000000001</v>
      </c>
      <c r="V5" s="1">
        <f>3*12600</f>
        <v>37800</v>
      </c>
    </row>
    <row r="6" spans="1:23" x14ac:dyDescent="0.2">
      <c r="A6" s="1" t="s">
        <v>21</v>
      </c>
      <c r="B6" s="2">
        <v>42115</v>
      </c>
      <c r="C6" s="1" t="s">
        <v>64</v>
      </c>
      <c r="D6" s="1" t="s">
        <v>23</v>
      </c>
      <c r="E6" s="1" t="s">
        <v>65</v>
      </c>
      <c r="F6" s="1" t="s">
        <v>66</v>
      </c>
      <c r="G6" s="1" t="s">
        <v>26</v>
      </c>
      <c r="I6" s="1" t="s">
        <v>67</v>
      </c>
      <c r="J6" s="1" t="s">
        <v>58</v>
      </c>
      <c r="K6" s="1" t="s">
        <v>59</v>
      </c>
      <c r="L6" s="1" t="s">
        <v>60</v>
      </c>
      <c r="M6" s="1" t="s">
        <v>61</v>
      </c>
      <c r="N6" s="1" t="s">
        <v>62</v>
      </c>
      <c r="O6" s="1">
        <v>96.779998779296903</v>
      </c>
      <c r="P6" s="1">
        <v>43.9</v>
      </c>
      <c r="Q6" s="1">
        <v>3</v>
      </c>
      <c r="R6" s="1" t="s">
        <v>68</v>
      </c>
      <c r="S6" s="4">
        <v>9803000000</v>
      </c>
      <c r="T6" s="3">
        <v>55</v>
      </c>
      <c r="U6" s="3">
        <f t="shared" si="0"/>
        <v>59.04195</v>
      </c>
      <c r="V6" s="1">
        <f>3*12600</f>
        <v>37800</v>
      </c>
    </row>
    <row r="7" spans="1:23" x14ac:dyDescent="0.2">
      <c r="A7" s="1" t="s">
        <v>21</v>
      </c>
      <c r="B7" s="2">
        <v>42115</v>
      </c>
      <c r="C7" s="1" t="s">
        <v>69</v>
      </c>
      <c r="D7" s="1" t="s">
        <v>23</v>
      </c>
      <c r="E7" s="1" t="s">
        <v>55</v>
      </c>
      <c r="F7" s="1" t="s">
        <v>56</v>
      </c>
      <c r="G7" s="1" t="s">
        <v>26</v>
      </c>
      <c r="I7" s="1" t="s">
        <v>70</v>
      </c>
      <c r="J7" s="1" t="s">
        <v>58</v>
      </c>
      <c r="K7" s="1" t="s">
        <v>59</v>
      </c>
      <c r="L7" s="1" t="s">
        <v>60</v>
      </c>
      <c r="M7" s="1" t="s">
        <v>61</v>
      </c>
      <c r="O7" s="1">
        <v>60.740001678466797</v>
      </c>
      <c r="P7" s="1">
        <v>27.55</v>
      </c>
      <c r="Q7" s="1">
        <v>2</v>
      </c>
      <c r="R7" s="1" t="s">
        <v>71</v>
      </c>
      <c r="S7" s="4">
        <v>9803000000</v>
      </c>
      <c r="T7" s="3">
        <v>34</v>
      </c>
      <c r="U7" s="3">
        <f t="shared" si="0"/>
        <v>36.498660000000001</v>
      </c>
      <c r="V7" s="1">
        <f>2*12600</f>
        <v>25200</v>
      </c>
    </row>
    <row r="8" spans="1:23" x14ac:dyDescent="0.2">
      <c r="A8" s="1" t="s">
        <v>21</v>
      </c>
      <c r="B8" s="2">
        <v>42115</v>
      </c>
      <c r="C8" s="1" t="s">
        <v>72</v>
      </c>
      <c r="D8" s="1" t="s">
        <v>23</v>
      </c>
      <c r="E8" s="1" t="s">
        <v>73</v>
      </c>
      <c r="F8" s="1" t="s">
        <v>74</v>
      </c>
      <c r="G8" s="1" t="s">
        <v>26</v>
      </c>
      <c r="I8" s="1" t="s">
        <v>75</v>
      </c>
      <c r="J8" s="1" t="s">
        <v>76</v>
      </c>
      <c r="K8" s="1" t="s">
        <v>77</v>
      </c>
      <c r="L8" s="1" t="s">
        <v>30</v>
      </c>
      <c r="M8" s="1" t="s">
        <v>78</v>
      </c>
      <c r="N8" s="1" t="s">
        <v>79</v>
      </c>
      <c r="O8" s="1">
        <v>105.81999969482401</v>
      </c>
      <c r="P8" s="1">
        <v>48</v>
      </c>
      <c r="Q8" s="1">
        <v>2</v>
      </c>
      <c r="R8" s="1" t="s">
        <v>80</v>
      </c>
      <c r="S8" s="4">
        <v>9803000000</v>
      </c>
      <c r="T8" s="3">
        <v>50</v>
      </c>
      <c r="U8" s="3">
        <f t="shared" si="0"/>
        <v>53.674500000000002</v>
      </c>
      <c r="V8" s="1">
        <f>2*12600</f>
        <v>25200</v>
      </c>
    </row>
    <row r="9" spans="1:23" x14ac:dyDescent="0.2">
      <c r="A9" s="1" t="s">
        <v>21</v>
      </c>
      <c r="B9" s="2">
        <v>42115</v>
      </c>
      <c r="C9" s="1" t="s">
        <v>81</v>
      </c>
      <c r="D9" s="1" t="s">
        <v>23</v>
      </c>
      <c r="E9" s="1" t="s">
        <v>82</v>
      </c>
      <c r="F9" s="1" t="s">
        <v>83</v>
      </c>
      <c r="G9" s="1" t="s">
        <v>26</v>
      </c>
      <c r="I9" s="1" t="s">
        <v>84</v>
      </c>
      <c r="J9" s="1" t="s">
        <v>85</v>
      </c>
      <c r="K9" s="1" t="s">
        <v>86</v>
      </c>
      <c r="L9" s="1" t="s">
        <v>30</v>
      </c>
      <c r="M9" s="1" t="s">
        <v>87</v>
      </c>
      <c r="N9" s="1" t="s">
        <v>88</v>
      </c>
      <c r="O9" s="1">
        <v>60.409999847412102</v>
      </c>
      <c r="P9" s="1">
        <v>27.4</v>
      </c>
      <c r="Q9" s="1">
        <v>1</v>
      </c>
      <c r="R9" s="1" t="s">
        <v>89</v>
      </c>
      <c r="S9" s="4">
        <v>9803000000</v>
      </c>
      <c r="T9" s="3">
        <v>28</v>
      </c>
      <c r="U9" s="3">
        <f t="shared" si="0"/>
        <v>30.057720000000003</v>
      </c>
      <c r="V9" s="1">
        <v>12600</v>
      </c>
    </row>
    <row r="10" spans="1:23" x14ac:dyDescent="0.2">
      <c r="A10" s="1" t="s">
        <v>21</v>
      </c>
      <c r="B10" s="2">
        <v>42115</v>
      </c>
      <c r="C10" s="1" t="s">
        <v>90</v>
      </c>
      <c r="D10" s="1" t="s">
        <v>23</v>
      </c>
      <c r="E10" s="1" t="s">
        <v>82</v>
      </c>
      <c r="F10" s="1" t="s">
        <v>83</v>
      </c>
      <c r="G10" s="1" t="s">
        <v>26</v>
      </c>
      <c r="I10" s="1" t="s">
        <v>91</v>
      </c>
      <c r="J10" s="1" t="s">
        <v>85</v>
      </c>
      <c r="K10" s="1" t="s">
        <v>86</v>
      </c>
      <c r="L10" s="1" t="s">
        <v>30</v>
      </c>
      <c r="M10" s="1" t="s">
        <v>87</v>
      </c>
      <c r="O10" s="1">
        <v>66.580001831054702</v>
      </c>
      <c r="P10" s="1">
        <v>30.2</v>
      </c>
      <c r="Q10" s="1">
        <v>1</v>
      </c>
      <c r="R10" s="1" t="s">
        <v>80</v>
      </c>
      <c r="S10" s="4">
        <v>9803000000</v>
      </c>
      <c r="T10" s="3">
        <v>30</v>
      </c>
      <c r="U10" s="3">
        <f t="shared" si="0"/>
        <v>32.204700000000003</v>
      </c>
      <c r="V10" s="1">
        <v>12600</v>
      </c>
    </row>
    <row r="11" spans="1:23" x14ac:dyDescent="0.2">
      <c r="A11" s="1" t="s">
        <v>21</v>
      </c>
      <c r="B11" s="2">
        <v>42115</v>
      </c>
      <c r="C11" s="1" t="s">
        <v>92</v>
      </c>
      <c r="D11" s="1" t="s">
        <v>23</v>
      </c>
      <c r="E11" s="1" t="s">
        <v>93</v>
      </c>
      <c r="F11" s="1" t="s">
        <v>94</v>
      </c>
      <c r="G11" s="1" t="s">
        <v>26</v>
      </c>
      <c r="H11" s="1" t="s">
        <v>95</v>
      </c>
      <c r="I11" s="1" t="s">
        <v>96</v>
      </c>
      <c r="J11" s="1" t="s">
        <v>97</v>
      </c>
      <c r="K11" s="1" t="s">
        <v>59</v>
      </c>
      <c r="L11" s="1" t="s">
        <v>60</v>
      </c>
      <c r="M11" s="1" t="s">
        <v>61</v>
      </c>
      <c r="N11" s="1" t="s">
        <v>98</v>
      </c>
      <c r="O11" s="1">
        <v>56.439998626708999</v>
      </c>
      <c r="P11" s="1">
        <v>25.6</v>
      </c>
      <c r="Q11" s="1">
        <v>1</v>
      </c>
      <c r="R11" s="1" t="s">
        <v>99</v>
      </c>
      <c r="S11" s="4">
        <v>9803000000</v>
      </c>
      <c r="T11" s="3">
        <v>40</v>
      </c>
      <c r="U11" s="3">
        <f t="shared" si="0"/>
        <v>42.939599999999999</v>
      </c>
      <c r="V11" s="1">
        <v>12600</v>
      </c>
    </row>
    <row r="12" spans="1:23" x14ac:dyDescent="0.2">
      <c r="A12" s="1" t="s">
        <v>21</v>
      </c>
      <c r="B12" s="2">
        <v>42115</v>
      </c>
      <c r="C12" s="1" t="s">
        <v>100</v>
      </c>
      <c r="D12" s="1" t="s">
        <v>23</v>
      </c>
      <c r="E12" s="1" t="s">
        <v>101</v>
      </c>
      <c r="F12" s="1" t="s">
        <v>102</v>
      </c>
      <c r="G12" s="1" t="s">
        <v>26</v>
      </c>
      <c r="I12" s="1" t="s">
        <v>103</v>
      </c>
      <c r="J12" s="1" t="s">
        <v>104</v>
      </c>
      <c r="K12" s="1" t="s">
        <v>105</v>
      </c>
      <c r="L12" s="1" t="s">
        <v>40</v>
      </c>
      <c r="M12" s="1" t="s">
        <v>106</v>
      </c>
      <c r="N12" s="1" t="s">
        <v>107</v>
      </c>
      <c r="O12" s="1">
        <v>13.069999694824199</v>
      </c>
      <c r="P12" s="1">
        <v>5.93</v>
      </c>
      <c r="Q12" s="1">
        <v>1</v>
      </c>
      <c r="R12" s="1" t="s">
        <v>108</v>
      </c>
      <c r="S12" s="4">
        <v>9803000000</v>
      </c>
      <c r="T12" s="3">
        <v>20</v>
      </c>
      <c r="U12" s="3">
        <f t="shared" si="0"/>
        <v>21.469799999999999</v>
      </c>
      <c r="V12" s="1">
        <v>12600</v>
      </c>
    </row>
    <row r="13" spans="1:23" x14ac:dyDescent="0.2">
      <c r="A13" s="1" t="s">
        <v>21</v>
      </c>
      <c r="B13" s="2">
        <v>42115</v>
      </c>
      <c r="C13" s="1" t="s">
        <v>109</v>
      </c>
      <c r="D13" s="1" t="s">
        <v>23</v>
      </c>
      <c r="E13" s="1" t="s">
        <v>110</v>
      </c>
      <c r="F13" s="1" t="s">
        <v>111</v>
      </c>
      <c r="G13" s="1" t="s">
        <v>26</v>
      </c>
      <c r="H13" s="1" t="s">
        <v>112</v>
      </c>
      <c r="I13" s="1" t="s">
        <v>113</v>
      </c>
      <c r="J13" s="1" t="s">
        <v>114</v>
      </c>
      <c r="K13" s="1" t="s">
        <v>29</v>
      </c>
      <c r="L13" s="1" t="s">
        <v>30</v>
      </c>
      <c r="M13" s="1" t="s">
        <v>31</v>
      </c>
      <c r="N13" s="1" t="s">
        <v>115</v>
      </c>
      <c r="O13" s="1">
        <v>56</v>
      </c>
      <c r="P13" s="1">
        <v>25.4</v>
      </c>
      <c r="Q13" s="1">
        <v>1</v>
      </c>
      <c r="R13" s="1" t="s">
        <v>116</v>
      </c>
      <c r="S13" s="4">
        <v>9803000000</v>
      </c>
      <c r="T13" s="3">
        <v>28</v>
      </c>
      <c r="U13" s="3">
        <f t="shared" si="0"/>
        <v>30.057720000000003</v>
      </c>
      <c r="V13" s="1">
        <v>12600</v>
      </c>
    </row>
    <row r="14" spans="1:23" x14ac:dyDescent="0.2">
      <c r="A14" s="1" t="s">
        <v>21</v>
      </c>
      <c r="B14" s="2">
        <v>42115</v>
      </c>
      <c r="C14" s="1" t="s">
        <v>117</v>
      </c>
      <c r="D14" s="1" t="s">
        <v>23</v>
      </c>
      <c r="E14" s="1" t="s">
        <v>118</v>
      </c>
      <c r="F14" s="1" t="s">
        <v>119</v>
      </c>
      <c r="G14" s="1" t="s">
        <v>26</v>
      </c>
      <c r="I14" s="1" t="s">
        <v>120</v>
      </c>
      <c r="J14" s="1" t="s">
        <v>121</v>
      </c>
      <c r="K14" s="1" t="s">
        <v>122</v>
      </c>
      <c r="L14" s="1" t="s">
        <v>30</v>
      </c>
      <c r="M14" s="1" t="s">
        <v>123</v>
      </c>
      <c r="N14" s="1" t="s">
        <v>124</v>
      </c>
      <c r="O14" s="1">
        <v>47.880001068115199</v>
      </c>
      <c r="P14" s="1">
        <v>21.72</v>
      </c>
      <c r="Q14" s="1">
        <v>2</v>
      </c>
      <c r="R14" s="1" t="s">
        <v>125</v>
      </c>
      <c r="S14" s="4">
        <v>9803000000</v>
      </c>
      <c r="T14" s="3">
        <v>30</v>
      </c>
      <c r="U14" s="3">
        <f t="shared" si="0"/>
        <v>32.204700000000003</v>
      </c>
      <c r="V14" s="1">
        <v>12600</v>
      </c>
    </row>
    <row r="15" spans="1:23" x14ac:dyDescent="0.2">
      <c r="A15" s="1" t="s">
        <v>21</v>
      </c>
      <c r="B15" s="2">
        <v>42115</v>
      </c>
      <c r="C15" s="1" t="s">
        <v>126</v>
      </c>
      <c r="D15" s="1" t="s">
        <v>23</v>
      </c>
      <c r="E15" s="1" t="s">
        <v>127</v>
      </c>
      <c r="F15" s="1" t="s">
        <v>128</v>
      </c>
      <c r="G15" s="1" t="s">
        <v>26</v>
      </c>
      <c r="H15" s="1" t="s">
        <v>129</v>
      </c>
      <c r="I15" s="1" t="s">
        <v>130</v>
      </c>
      <c r="J15" s="1" t="s">
        <v>131</v>
      </c>
      <c r="K15" s="1" t="s">
        <v>105</v>
      </c>
      <c r="L15" s="1" t="s">
        <v>40</v>
      </c>
      <c r="M15" s="1" t="s">
        <v>106</v>
      </c>
      <c r="N15" s="1" t="s">
        <v>132</v>
      </c>
      <c r="O15" s="1">
        <v>13.0100002288818</v>
      </c>
      <c r="P15" s="1">
        <v>5.9</v>
      </c>
      <c r="Q15" s="1">
        <v>1</v>
      </c>
      <c r="R15" s="1" t="s">
        <v>133</v>
      </c>
      <c r="S15" s="4">
        <v>9803000000</v>
      </c>
      <c r="T15" s="3">
        <v>6</v>
      </c>
      <c r="U15" s="3">
        <f t="shared" si="0"/>
        <v>6.4409400000000003</v>
      </c>
      <c r="V15" s="1">
        <v>12600</v>
      </c>
    </row>
    <row r="16" spans="1:23" x14ac:dyDescent="0.2">
      <c r="A16" s="1" t="s">
        <v>21</v>
      </c>
      <c r="B16" s="2">
        <v>42115</v>
      </c>
      <c r="C16" s="1" t="s">
        <v>134</v>
      </c>
      <c r="D16" s="5" t="s">
        <v>23</v>
      </c>
      <c r="E16" s="5" t="s">
        <v>135</v>
      </c>
      <c r="F16" s="1" t="s">
        <v>136</v>
      </c>
      <c r="G16" s="1" t="s">
        <v>26</v>
      </c>
      <c r="I16" s="5" t="s">
        <v>137</v>
      </c>
      <c r="J16" s="5" t="s">
        <v>138</v>
      </c>
      <c r="K16" s="5" t="s">
        <v>49</v>
      </c>
      <c r="L16" s="5" t="s">
        <v>50</v>
      </c>
      <c r="M16" s="5" t="s">
        <v>51</v>
      </c>
      <c r="N16" s="1" t="s">
        <v>139</v>
      </c>
      <c r="O16" s="5">
        <v>62.389999389648402</v>
      </c>
      <c r="P16" s="5">
        <v>28.3</v>
      </c>
      <c r="Q16" s="5">
        <v>2</v>
      </c>
      <c r="R16" s="5" t="s">
        <v>140</v>
      </c>
      <c r="S16" s="4">
        <v>9803000000</v>
      </c>
      <c r="T16" s="6">
        <v>50</v>
      </c>
      <c r="U16" s="6">
        <f t="shared" si="0"/>
        <v>53.674500000000002</v>
      </c>
      <c r="V16" s="5">
        <v>6000</v>
      </c>
    </row>
    <row r="17" spans="1:23" x14ac:dyDescent="0.2">
      <c r="A17" s="1" t="s">
        <v>21</v>
      </c>
      <c r="B17" s="2">
        <v>42115</v>
      </c>
      <c r="C17" s="1" t="s">
        <v>141</v>
      </c>
      <c r="D17" s="5" t="s">
        <v>23</v>
      </c>
      <c r="E17" s="5" t="s">
        <v>135</v>
      </c>
      <c r="F17" s="1" t="s">
        <v>136</v>
      </c>
      <c r="G17" s="1" t="s">
        <v>26</v>
      </c>
      <c r="I17" s="5" t="s">
        <v>137</v>
      </c>
      <c r="J17" s="5" t="s">
        <v>138</v>
      </c>
      <c r="K17" s="5" t="s">
        <v>49</v>
      </c>
      <c r="L17" s="5" t="s">
        <v>50</v>
      </c>
      <c r="M17" s="5" t="s">
        <v>51</v>
      </c>
      <c r="N17" s="1" t="s">
        <v>139</v>
      </c>
      <c r="O17" s="5">
        <v>21.159999847412099</v>
      </c>
      <c r="P17" s="5">
        <v>9.6</v>
      </c>
      <c r="Q17" s="5">
        <v>1</v>
      </c>
      <c r="R17" s="5" t="s">
        <v>142</v>
      </c>
      <c r="S17" s="4">
        <v>9803000000</v>
      </c>
      <c r="T17" s="6">
        <v>40</v>
      </c>
      <c r="U17" s="6">
        <f t="shared" si="0"/>
        <v>42.939599999999999</v>
      </c>
      <c r="V17" s="5">
        <v>6000</v>
      </c>
    </row>
    <row r="18" spans="1:23" x14ac:dyDescent="0.2">
      <c r="A18" s="1" t="s">
        <v>21</v>
      </c>
      <c r="B18" s="2">
        <v>42115</v>
      </c>
      <c r="C18" s="1" t="s">
        <v>143</v>
      </c>
      <c r="D18" s="1" t="s">
        <v>23</v>
      </c>
      <c r="E18" s="1" t="s">
        <v>144</v>
      </c>
      <c r="F18" s="1" t="s">
        <v>145</v>
      </c>
      <c r="G18" s="1" t="s">
        <v>26</v>
      </c>
      <c r="H18" s="1" t="s">
        <v>146</v>
      </c>
      <c r="I18" s="1" t="s">
        <v>147</v>
      </c>
      <c r="J18" s="1" t="s">
        <v>148</v>
      </c>
      <c r="K18" s="1" t="s">
        <v>149</v>
      </c>
      <c r="L18" s="1" t="s">
        <v>150</v>
      </c>
      <c r="M18" s="1" t="s">
        <v>151</v>
      </c>
      <c r="N18" s="1" t="s">
        <v>152</v>
      </c>
      <c r="O18" s="1">
        <v>9.6999998092651403</v>
      </c>
      <c r="P18" s="1">
        <v>4.4000000000000004</v>
      </c>
      <c r="Q18" s="1">
        <v>1</v>
      </c>
      <c r="R18" s="1" t="s">
        <v>153</v>
      </c>
      <c r="S18" s="4">
        <v>9803000000</v>
      </c>
      <c r="T18" s="3">
        <v>5</v>
      </c>
      <c r="U18" s="3">
        <f t="shared" si="0"/>
        <v>5.3674499999999998</v>
      </c>
      <c r="V18" s="1">
        <v>12600</v>
      </c>
    </row>
    <row r="19" spans="1:23" x14ac:dyDescent="0.2">
      <c r="A19" s="1" t="s">
        <v>21</v>
      </c>
      <c r="B19" s="2">
        <v>42115</v>
      </c>
      <c r="C19" s="1" t="s">
        <v>154</v>
      </c>
      <c r="D19" s="5" t="s">
        <v>23</v>
      </c>
      <c r="E19" s="5" t="s">
        <v>155</v>
      </c>
      <c r="F19" s="1" t="s">
        <v>156</v>
      </c>
      <c r="G19" s="1" t="s">
        <v>26</v>
      </c>
      <c r="H19" s="1" t="s">
        <v>157</v>
      </c>
      <c r="I19" s="5" t="s">
        <v>158</v>
      </c>
      <c r="J19" s="5" t="s">
        <v>159</v>
      </c>
      <c r="K19" s="5" t="s">
        <v>49</v>
      </c>
      <c r="L19" s="5" t="s">
        <v>50</v>
      </c>
      <c r="M19" s="5" t="s">
        <v>51</v>
      </c>
      <c r="N19" s="1" t="s">
        <v>160</v>
      </c>
      <c r="O19" s="5">
        <v>19.399999618530298</v>
      </c>
      <c r="P19" s="5">
        <v>8.8000000000000007</v>
      </c>
      <c r="Q19" s="5">
        <v>2</v>
      </c>
      <c r="R19" s="5" t="s">
        <v>161</v>
      </c>
      <c r="S19" s="4">
        <v>9803000000</v>
      </c>
      <c r="T19" s="6">
        <v>9</v>
      </c>
      <c r="U19" s="6">
        <f t="shared" si="0"/>
        <v>9.6614100000000001</v>
      </c>
      <c r="V19" s="5">
        <v>6000</v>
      </c>
    </row>
    <row r="20" spans="1:23" x14ac:dyDescent="0.2">
      <c r="A20" s="1" t="s">
        <v>21</v>
      </c>
      <c r="B20" s="2">
        <v>42115</v>
      </c>
      <c r="C20" s="1" t="s">
        <v>162</v>
      </c>
      <c r="D20" s="1" t="s">
        <v>23</v>
      </c>
      <c r="E20" s="1" t="s">
        <v>163</v>
      </c>
      <c r="F20" s="1" t="s">
        <v>164</v>
      </c>
      <c r="G20" s="1" t="s">
        <v>26</v>
      </c>
      <c r="H20" s="1" t="s">
        <v>165</v>
      </c>
      <c r="I20" s="1" t="s">
        <v>166</v>
      </c>
      <c r="J20" s="1" t="s">
        <v>167</v>
      </c>
      <c r="K20" s="1" t="s">
        <v>168</v>
      </c>
      <c r="L20" s="1" t="s">
        <v>169</v>
      </c>
      <c r="M20" s="1" t="s">
        <v>170</v>
      </c>
      <c r="N20" s="1" t="s">
        <v>171</v>
      </c>
      <c r="O20" s="1">
        <v>11.0200004577637</v>
      </c>
      <c r="P20" s="1">
        <v>5</v>
      </c>
      <c r="Q20" s="1">
        <v>1</v>
      </c>
      <c r="R20" s="1" t="s">
        <v>172</v>
      </c>
      <c r="S20" s="4">
        <v>9803000000</v>
      </c>
      <c r="T20" s="3">
        <v>5</v>
      </c>
      <c r="U20" s="3">
        <f t="shared" si="0"/>
        <v>5.3674499999999998</v>
      </c>
      <c r="V20" s="1">
        <v>12600</v>
      </c>
    </row>
    <row r="21" spans="1:23" x14ac:dyDescent="0.2">
      <c r="A21" s="1" t="s">
        <v>21</v>
      </c>
      <c r="B21" s="2">
        <v>42115</v>
      </c>
      <c r="C21" s="1" t="s">
        <v>173</v>
      </c>
      <c r="D21" s="1" t="s">
        <v>23</v>
      </c>
      <c r="E21" s="1" t="s">
        <v>174</v>
      </c>
      <c r="F21" s="1" t="s">
        <v>175</v>
      </c>
      <c r="G21" s="1" t="s">
        <v>26</v>
      </c>
      <c r="H21" s="1" t="s">
        <v>176</v>
      </c>
      <c r="I21" s="1" t="s">
        <v>177</v>
      </c>
      <c r="J21" s="1" t="s">
        <v>178</v>
      </c>
      <c r="K21" s="1" t="s">
        <v>179</v>
      </c>
      <c r="L21" s="1" t="s">
        <v>60</v>
      </c>
      <c r="M21" s="1" t="s">
        <v>180</v>
      </c>
      <c r="N21" s="1" t="s">
        <v>181</v>
      </c>
      <c r="O21" s="1">
        <v>30.420000076293899</v>
      </c>
      <c r="P21" s="1">
        <v>13.8</v>
      </c>
      <c r="Q21" s="1">
        <v>1</v>
      </c>
      <c r="R21" s="1" t="s">
        <v>182</v>
      </c>
      <c r="S21" s="4">
        <v>9803000000</v>
      </c>
      <c r="T21" s="3">
        <v>14</v>
      </c>
      <c r="U21" s="3">
        <f t="shared" si="0"/>
        <v>15.028860000000002</v>
      </c>
      <c r="V21" s="1">
        <v>12600</v>
      </c>
    </row>
    <row r="22" spans="1:23" x14ac:dyDescent="0.2">
      <c r="A22" s="1" t="s">
        <v>21</v>
      </c>
      <c r="B22" s="2">
        <v>42115</v>
      </c>
      <c r="C22" s="1" t="s">
        <v>183</v>
      </c>
      <c r="D22" s="1" t="s">
        <v>23</v>
      </c>
      <c r="E22" s="1" t="s">
        <v>184</v>
      </c>
      <c r="F22" s="1" t="s">
        <v>185</v>
      </c>
      <c r="G22" s="1" t="s">
        <v>26</v>
      </c>
      <c r="H22" s="1" t="s">
        <v>186</v>
      </c>
      <c r="I22" s="1" t="s">
        <v>187</v>
      </c>
      <c r="J22" s="1" t="s">
        <v>188</v>
      </c>
      <c r="K22" s="1" t="s">
        <v>29</v>
      </c>
      <c r="L22" s="1" t="s">
        <v>30</v>
      </c>
      <c r="M22" s="1" t="s">
        <v>31</v>
      </c>
      <c r="N22" s="1" t="s">
        <v>189</v>
      </c>
      <c r="O22" s="1">
        <v>18.959999084472699</v>
      </c>
      <c r="P22" s="1">
        <v>8.6</v>
      </c>
      <c r="Q22" s="1">
        <v>1</v>
      </c>
      <c r="R22" s="1" t="s">
        <v>190</v>
      </c>
      <c r="S22" s="4">
        <v>9803000000</v>
      </c>
      <c r="T22" s="3">
        <v>50</v>
      </c>
      <c r="U22" s="3">
        <f t="shared" si="0"/>
        <v>53.674500000000002</v>
      </c>
      <c r="V22" s="1">
        <v>12600</v>
      </c>
    </row>
    <row r="23" spans="1:23" x14ac:dyDescent="0.2">
      <c r="A23" s="1" t="s">
        <v>21</v>
      </c>
      <c r="B23" s="2">
        <v>42115</v>
      </c>
      <c r="C23" s="1" t="s">
        <v>191</v>
      </c>
      <c r="D23" s="1" t="s">
        <v>23</v>
      </c>
      <c r="E23" s="1" t="s">
        <v>192</v>
      </c>
      <c r="F23" s="1" t="s">
        <v>193</v>
      </c>
      <c r="G23" s="1" t="s">
        <v>26</v>
      </c>
      <c r="I23" s="1" t="s">
        <v>194</v>
      </c>
      <c r="J23" s="1" t="s">
        <v>195</v>
      </c>
      <c r="K23" s="1" t="s">
        <v>196</v>
      </c>
      <c r="L23" s="1" t="s">
        <v>40</v>
      </c>
      <c r="M23" s="1" t="s">
        <v>197</v>
      </c>
      <c r="N23" s="1" t="s">
        <v>198</v>
      </c>
      <c r="O23" s="1">
        <v>26.459999084472699</v>
      </c>
      <c r="P23" s="1">
        <v>12</v>
      </c>
      <c r="Q23" s="1">
        <v>1</v>
      </c>
      <c r="R23" s="1" t="s">
        <v>199</v>
      </c>
      <c r="S23" s="4">
        <v>9803000000</v>
      </c>
      <c r="T23" s="3">
        <v>12</v>
      </c>
      <c r="U23" s="3">
        <f t="shared" si="0"/>
        <v>12.881880000000001</v>
      </c>
      <c r="V23" s="1">
        <v>22600</v>
      </c>
      <c r="W23" s="1" t="s">
        <v>526</v>
      </c>
    </row>
    <row r="24" spans="1:23" x14ac:dyDescent="0.2">
      <c r="A24" s="1" t="s">
        <v>21</v>
      </c>
      <c r="B24" s="2">
        <v>42115</v>
      </c>
      <c r="C24" s="1" t="s">
        <v>200</v>
      </c>
      <c r="D24" s="1" t="s">
        <v>23</v>
      </c>
      <c r="E24" s="1" t="s">
        <v>201</v>
      </c>
      <c r="F24" s="1" t="s">
        <v>202</v>
      </c>
      <c r="G24" s="1" t="s">
        <v>26</v>
      </c>
      <c r="I24" s="1" t="s">
        <v>203</v>
      </c>
      <c r="J24" s="1" t="s">
        <v>204</v>
      </c>
      <c r="K24" s="1" t="s">
        <v>205</v>
      </c>
      <c r="L24" s="1" t="s">
        <v>169</v>
      </c>
      <c r="M24" s="1" t="s">
        <v>206</v>
      </c>
      <c r="N24" s="1" t="s">
        <v>207</v>
      </c>
      <c r="O24" s="1">
        <v>11.0200004577637</v>
      </c>
      <c r="P24" s="1">
        <v>5</v>
      </c>
      <c r="Q24" s="1">
        <v>1</v>
      </c>
      <c r="R24" s="1" t="s">
        <v>208</v>
      </c>
      <c r="S24" s="4">
        <v>9803000000</v>
      </c>
      <c r="T24" s="3">
        <v>40</v>
      </c>
      <c r="U24" s="3">
        <f t="shared" si="0"/>
        <v>42.939599999999999</v>
      </c>
      <c r="V24" s="1">
        <v>12600</v>
      </c>
    </row>
    <row r="25" spans="1:23" x14ac:dyDescent="0.2">
      <c r="A25" s="1" t="s">
        <v>21</v>
      </c>
      <c r="B25" s="2">
        <v>42115</v>
      </c>
      <c r="C25" s="1" t="s">
        <v>209</v>
      </c>
      <c r="D25" s="1" t="s">
        <v>23</v>
      </c>
      <c r="E25" s="1" t="s">
        <v>210</v>
      </c>
      <c r="F25" s="1" t="s">
        <v>211</v>
      </c>
      <c r="G25" s="1" t="s">
        <v>26</v>
      </c>
      <c r="H25" s="1" t="s">
        <v>212</v>
      </c>
      <c r="I25" s="1" t="s">
        <v>213</v>
      </c>
      <c r="J25" s="1" t="s">
        <v>214</v>
      </c>
      <c r="K25" s="1" t="s">
        <v>205</v>
      </c>
      <c r="L25" s="1" t="s">
        <v>169</v>
      </c>
      <c r="M25" s="1" t="s">
        <v>206</v>
      </c>
      <c r="N25" s="1" t="s">
        <v>215</v>
      </c>
      <c r="O25" s="1">
        <v>16.75</v>
      </c>
      <c r="P25" s="1">
        <v>7.6</v>
      </c>
      <c r="Q25" s="1">
        <v>1</v>
      </c>
      <c r="R25" s="1" t="s">
        <v>216</v>
      </c>
      <c r="S25" s="4">
        <v>9803000000</v>
      </c>
      <c r="T25" s="3">
        <v>8</v>
      </c>
      <c r="U25" s="3">
        <f t="shared" si="0"/>
        <v>8.5879200000000004</v>
      </c>
      <c r="V25" s="1">
        <v>12600</v>
      </c>
    </row>
    <row r="26" spans="1:23" x14ac:dyDescent="0.2">
      <c r="A26" s="1" t="s">
        <v>21</v>
      </c>
      <c r="B26" s="2">
        <v>42115</v>
      </c>
      <c r="C26" s="1" t="s">
        <v>217</v>
      </c>
      <c r="D26" s="1" t="s">
        <v>23</v>
      </c>
      <c r="E26" s="1" t="s">
        <v>93</v>
      </c>
      <c r="F26" s="1" t="s">
        <v>94</v>
      </c>
      <c r="G26" s="1" t="s">
        <v>26</v>
      </c>
      <c r="H26" s="1" t="s">
        <v>95</v>
      </c>
      <c r="I26" s="1" t="s">
        <v>96</v>
      </c>
      <c r="J26" s="1" t="s">
        <v>97</v>
      </c>
      <c r="K26" s="1" t="s">
        <v>59</v>
      </c>
      <c r="L26" s="1" t="s">
        <v>60</v>
      </c>
      <c r="M26" s="1" t="s">
        <v>61</v>
      </c>
      <c r="N26" s="1" t="s">
        <v>98</v>
      </c>
      <c r="O26" s="1">
        <v>28.659999847412099</v>
      </c>
      <c r="P26" s="1">
        <v>13</v>
      </c>
      <c r="Q26" s="1">
        <v>1</v>
      </c>
      <c r="R26" s="1" t="s">
        <v>218</v>
      </c>
      <c r="S26" s="4">
        <v>9803000000</v>
      </c>
      <c r="T26" s="3">
        <v>20</v>
      </c>
      <c r="U26" s="3">
        <f t="shared" si="0"/>
        <v>21.469799999999999</v>
      </c>
      <c r="V26" s="1">
        <v>12600</v>
      </c>
    </row>
    <row r="27" spans="1:23" x14ac:dyDescent="0.2">
      <c r="A27" s="1" t="s">
        <v>21</v>
      </c>
      <c r="B27" s="2">
        <v>42115</v>
      </c>
      <c r="C27" s="1" t="s">
        <v>219</v>
      </c>
      <c r="D27" s="1" t="s">
        <v>23</v>
      </c>
      <c r="E27" s="1" t="s">
        <v>220</v>
      </c>
      <c r="F27" s="1" t="s">
        <v>221</v>
      </c>
      <c r="G27" s="1" t="s">
        <v>26</v>
      </c>
      <c r="H27" s="1" t="s">
        <v>222</v>
      </c>
      <c r="I27" s="1" t="s">
        <v>223</v>
      </c>
      <c r="J27" s="1" t="s">
        <v>224</v>
      </c>
      <c r="K27" s="1" t="s">
        <v>205</v>
      </c>
      <c r="L27" s="1" t="s">
        <v>169</v>
      </c>
      <c r="M27" s="1" t="s">
        <v>206</v>
      </c>
      <c r="N27" s="1" t="s">
        <v>225</v>
      </c>
      <c r="O27" s="1">
        <v>10.579999923706101</v>
      </c>
      <c r="P27" s="1">
        <v>4.8</v>
      </c>
      <c r="Q27" s="1">
        <v>1</v>
      </c>
      <c r="R27" s="1" t="s">
        <v>108</v>
      </c>
      <c r="S27" s="4">
        <v>9803000000</v>
      </c>
      <c r="T27" s="3">
        <v>10</v>
      </c>
      <c r="U27" s="3">
        <f t="shared" si="0"/>
        <v>10.7349</v>
      </c>
      <c r="V27" s="1">
        <v>12600</v>
      </c>
    </row>
    <row r="28" spans="1:23" x14ac:dyDescent="0.2">
      <c r="A28" s="1" t="s">
        <v>21</v>
      </c>
      <c r="B28" s="2">
        <v>42115</v>
      </c>
      <c r="C28" s="1" t="s">
        <v>226</v>
      </c>
      <c r="D28" s="1" t="s">
        <v>23</v>
      </c>
      <c r="E28" s="1" t="s">
        <v>227</v>
      </c>
      <c r="F28" s="1" t="s">
        <v>228</v>
      </c>
      <c r="G28" s="1" t="s">
        <v>26</v>
      </c>
      <c r="H28" s="1" t="s">
        <v>229</v>
      </c>
      <c r="I28" s="1" t="s">
        <v>230</v>
      </c>
      <c r="J28" s="1" t="s">
        <v>231</v>
      </c>
      <c r="K28" s="1" t="s">
        <v>232</v>
      </c>
      <c r="L28" s="1" t="s">
        <v>233</v>
      </c>
      <c r="M28" s="1" t="s">
        <v>234</v>
      </c>
      <c r="N28" s="1" t="s">
        <v>235</v>
      </c>
      <c r="O28" s="1">
        <v>22.049999237060501</v>
      </c>
      <c r="P28" s="1">
        <v>10</v>
      </c>
      <c r="Q28" s="1">
        <v>1</v>
      </c>
      <c r="R28" s="1" t="s">
        <v>236</v>
      </c>
      <c r="S28" s="4">
        <v>9803000000</v>
      </c>
      <c r="T28" s="3">
        <v>10</v>
      </c>
      <c r="U28" s="3">
        <f t="shared" si="0"/>
        <v>10.7349</v>
      </c>
      <c r="V28" s="1">
        <v>12600</v>
      </c>
    </row>
    <row r="29" spans="1:23" x14ac:dyDescent="0.2">
      <c r="A29" s="7" t="s">
        <v>21</v>
      </c>
      <c r="B29" s="8">
        <v>42115</v>
      </c>
      <c r="C29" s="7" t="s">
        <v>237</v>
      </c>
      <c r="D29" s="1" t="s">
        <v>23</v>
      </c>
      <c r="E29" s="1" t="s">
        <v>238</v>
      </c>
      <c r="F29" s="1" t="s">
        <v>239</v>
      </c>
      <c r="G29" s="1" t="s">
        <v>26</v>
      </c>
      <c r="I29" s="1" t="s">
        <v>240</v>
      </c>
      <c r="J29" s="1" t="s">
        <v>241</v>
      </c>
      <c r="K29" s="1" t="s">
        <v>59</v>
      </c>
      <c r="L29" s="1" t="s">
        <v>60</v>
      </c>
      <c r="M29" s="1" t="s">
        <v>61</v>
      </c>
      <c r="N29" s="1" t="s">
        <v>242</v>
      </c>
      <c r="O29" s="1">
        <v>16.75</v>
      </c>
      <c r="P29" s="1">
        <v>7.6</v>
      </c>
      <c r="Q29" s="1">
        <v>1</v>
      </c>
      <c r="R29" s="1" t="s">
        <v>243</v>
      </c>
      <c r="S29" s="4">
        <v>9803000000</v>
      </c>
      <c r="T29" s="3">
        <v>15</v>
      </c>
      <c r="U29" s="3">
        <f t="shared" si="0"/>
        <v>16.102350000000001</v>
      </c>
      <c r="V29" s="1">
        <v>12600</v>
      </c>
    </row>
    <row r="30" spans="1:23" x14ac:dyDescent="0.2">
      <c r="A30" s="1" t="s">
        <v>21</v>
      </c>
      <c r="B30" s="2">
        <v>42115</v>
      </c>
      <c r="C30" s="1" t="s">
        <v>244</v>
      </c>
      <c r="D30" s="1" t="s">
        <v>23</v>
      </c>
      <c r="E30" s="1" t="s">
        <v>245</v>
      </c>
      <c r="F30" s="1" t="s">
        <v>246</v>
      </c>
      <c r="G30" s="1" t="s">
        <v>26</v>
      </c>
      <c r="H30" s="1" t="s">
        <v>247</v>
      </c>
      <c r="I30" s="1" t="s">
        <v>248</v>
      </c>
      <c r="J30" s="1" t="s">
        <v>249</v>
      </c>
      <c r="K30" s="1" t="s">
        <v>250</v>
      </c>
      <c r="L30" s="1" t="s">
        <v>251</v>
      </c>
      <c r="M30" s="1" t="s">
        <v>252</v>
      </c>
      <c r="N30" s="1" t="s">
        <v>253</v>
      </c>
      <c r="O30" s="1">
        <v>15.430000305175801</v>
      </c>
      <c r="P30" s="1">
        <v>7</v>
      </c>
      <c r="Q30" s="1">
        <v>1</v>
      </c>
      <c r="R30" s="1" t="s">
        <v>108</v>
      </c>
      <c r="S30" s="4">
        <v>9803000000</v>
      </c>
      <c r="T30" s="3">
        <v>7</v>
      </c>
      <c r="U30" s="3">
        <f t="shared" si="0"/>
        <v>7.5144300000000008</v>
      </c>
      <c r="V30" s="1">
        <v>12600</v>
      </c>
    </row>
    <row r="31" spans="1:23" x14ac:dyDescent="0.2">
      <c r="A31" s="1" t="s">
        <v>21</v>
      </c>
      <c r="B31" s="2">
        <v>42115</v>
      </c>
      <c r="C31" s="1" t="s">
        <v>254</v>
      </c>
      <c r="D31" s="1" t="s">
        <v>23</v>
      </c>
      <c r="E31" s="1" t="s">
        <v>255</v>
      </c>
      <c r="F31" s="1" t="s">
        <v>256</v>
      </c>
      <c r="G31" s="1" t="s">
        <v>26</v>
      </c>
      <c r="I31" s="1" t="s">
        <v>257</v>
      </c>
      <c r="J31" s="1" t="s">
        <v>258</v>
      </c>
      <c r="K31" s="1" t="s">
        <v>259</v>
      </c>
      <c r="L31" s="1" t="s">
        <v>30</v>
      </c>
      <c r="M31" s="1" t="s">
        <v>260</v>
      </c>
      <c r="N31" s="1" t="s">
        <v>261</v>
      </c>
      <c r="O31" s="1">
        <v>48.5</v>
      </c>
      <c r="P31" s="1">
        <v>22</v>
      </c>
      <c r="Q31" s="1">
        <v>1</v>
      </c>
      <c r="R31" s="1" t="s">
        <v>262</v>
      </c>
      <c r="S31" s="4">
        <v>9803000000</v>
      </c>
      <c r="T31" s="3">
        <v>100</v>
      </c>
      <c r="U31" s="3">
        <f t="shared" si="0"/>
        <v>107.349</v>
      </c>
      <c r="V31" s="1">
        <v>12600</v>
      </c>
    </row>
    <row r="32" spans="1:23" x14ac:dyDescent="0.2">
      <c r="A32" s="1" t="s">
        <v>21</v>
      </c>
      <c r="B32" s="2">
        <v>42115</v>
      </c>
      <c r="C32" s="1" t="s">
        <v>263</v>
      </c>
      <c r="D32" s="1" t="s">
        <v>23</v>
      </c>
      <c r="E32" s="1" t="s">
        <v>264</v>
      </c>
      <c r="F32" s="1" t="s">
        <v>265</v>
      </c>
      <c r="G32" s="1" t="s">
        <v>26</v>
      </c>
      <c r="H32" s="1" t="s">
        <v>266</v>
      </c>
      <c r="I32" s="1" t="s">
        <v>267</v>
      </c>
      <c r="J32" s="1" t="s">
        <v>268</v>
      </c>
      <c r="K32" s="1" t="s">
        <v>269</v>
      </c>
      <c r="L32" s="1" t="s">
        <v>251</v>
      </c>
      <c r="M32" s="1" t="s">
        <v>270</v>
      </c>
      <c r="N32" s="1" t="s">
        <v>271</v>
      </c>
      <c r="O32" s="1">
        <v>17.639999389648398</v>
      </c>
      <c r="P32" s="1">
        <v>8</v>
      </c>
      <c r="Q32" s="1">
        <v>1</v>
      </c>
      <c r="R32" s="1" t="s">
        <v>272</v>
      </c>
      <c r="S32" s="4">
        <v>9803000000</v>
      </c>
      <c r="T32" s="3">
        <v>150</v>
      </c>
      <c r="U32" s="3">
        <f t="shared" si="0"/>
        <v>161.02350000000001</v>
      </c>
      <c r="V32" s="1">
        <v>12600</v>
      </c>
    </row>
    <row r="33" spans="1:23" x14ac:dyDescent="0.2">
      <c r="A33" s="1" t="s">
        <v>21</v>
      </c>
      <c r="B33" s="2">
        <v>42115</v>
      </c>
      <c r="C33" s="1" t="s">
        <v>273</v>
      </c>
      <c r="D33" s="1" t="s">
        <v>23</v>
      </c>
      <c r="E33" s="1" t="s">
        <v>274</v>
      </c>
      <c r="F33" s="1" t="s">
        <v>275</v>
      </c>
      <c r="G33" s="1" t="s">
        <v>26</v>
      </c>
      <c r="I33" s="1" t="s">
        <v>276</v>
      </c>
      <c r="J33" s="1" t="s">
        <v>277</v>
      </c>
      <c r="K33" s="1" t="s">
        <v>179</v>
      </c>
      <c r="L33" s="1" t="s">
        <v>60</v>
      </c>
      <c r="M33" s="1" t="s">
        <v>180</v>
      </c>
      <c r="N33" s="1" t="s">
        <v>278</v>
      </c>
      <c r="O33" s="1">
        <v>36.599998474121101</v>
      </c>
      <c r="P33" s="1">
        <v>16.600000000000001</v>
      </c>
      <c r="Q33" s="1">
        <v>1</v>
      </c>
      <c r="R33" s="1" t="s">
        <v>279</v>
      </c>
      <c r="S33" s="4">
        <v>9803000000</v>
      </c>
      <c r="T33" s="3">
        <v>17</v>
      </c>
      <c r="U33" s="3">
        <f t="shared" si="0"/>
        <v>18.24933</v>
      </c>
      <c r="V33" s="1">
        <v>12600</v>
      </c>
    </row>
    <row r="34" spans="1:23" x14ac:dyDescent="0.2">
      <c r="A34" s="1" t="s">
        <v>21</v>
      </c>
      <c r="B34" s="2">
        <v>42115</v>
      </c>
      <c r="C34" s="1" t="s">
        <v>280</v>
      </c>
      <c r="D34" s="1" t="s">
        <v>23</v>
      </c>
      <c r="E34" s="1" t="s">
        <v>281</v>
      </c>
      <c r="F34" s="1" t="s">
        <v>282</v>
      </c>
      <c r="G34" s="1" t="s">
        <v>26</v>
      </c>
      <c r="H34" s="1" t="s">
        <v>283</v>
      </c>
      <c r="I34" s="1" t="s">
        <v>284</v>
      </c>
      <c r="J34" s="1" t="s">
        <v>285</v>
      </c>
      <c r="K34" s="1" t="s">
        <v>29</v>
      </c>
      <c r="L34" s="1" t="s">
        <v>30</v>
      </c>
      <c r="M34" s="1" t="s">
        <v>31</v>
      </c>
      <c r="N34" s="1" t="s">
        <v>286</v>
      </c>
      <c r="O34" s="1">
        <v>48.5</v>
      </c>
      <c r="P34" s="1">
        <v>22</v>
      </c>
      <c r="Q34" s="1">
        <v>1</v>
      </c>
      <c r="R34" s="1" t="s">
        <v>287</v>
      </c>
      <c r="S34" s="4">
        <v>9803000000</v>
      </c>
      <c r="T34" s="3">
        <v>50</v>
      </c>
      <c r="U34" s="3">
        <f t="shared" si="0"/>
        <v>53.674500000000002</v>
      </c>
      <c r="V34" s="1">
        <v>12600</v>
      </c>
    </row>
    <row r="35" spans="1:23" x14ac:dyDescent="0.2">
      <c r="A35" s="1" t="s">
        <v>21</v>
      </c>
      <c r="B35" s="2">
        <v>42115</v>
      </c>
      <c r="C35" s="1" t="s">
        <v>288</v>
      </c>
      <c r="D35" s="1" t="s">
        <v>23</v>
      </c>
      <c r="E35" s="1" t="s">
        <v>289</v>
      </c>
      <c r="F35" s="1" t="s">
        <v>290</v>
      </c>
      <c r="G35" s="1" t="s">
        <v>26</v>
      </c>
      <c r="H35" s="1" t="s">
        <v>291</v>
      </c>
      <c r="I35" s="1" t="s">
        <v>292</v>
      </c>
      <c r="J35" s="1" t="s">
        <v>293</v>
      </c>
      <c r="K35" s="1" t="s">
        <v>29</v>
      </c>
      <c r="L35" s="1" t="s">
        <v>30</v>
      </c>
      <c r="M35" s="1" t="s">
        <v>31</v>
      </c>
      <c r="N35" s="1" t="s">
        <v>294</v>
      </c>
      <c r="O35" s="1">
        <v>24.25</v>
      </c>
      <c r="P35" s="1">
        <v>11</v>
      </c>
      <c r="Q35" s="1">
        <v>1</v>
      </c>
      <c r="R35" s="1" t="s">
        <v>295</v>
      </c>
      <c r="S35" s="4">
        <v>9803000000</v>
      </c>
      <c r="T35" s="3">
        <v>11</v>
      </c>
      <c r="U35" s="3">
        <f t="shared" si="0"/>
        <v>11.808390000000001</v>
      </c>
      <c r="V35" s="1">
        <v>12600</v>
      </c>
    </row>
    <row r="36" spans="1:23" x14ac:dyDescent="0.2">
      <c r="A36" s="1" t="s">
        <v>21</v>
      </c>
      <c r="B36" s="2">
        <v>42115</v>
      </c>
      <c r="C36" s="1" t="s">
        <v>296</v>
      </c>
      <c r="D36" s="1" t="s">
        <v>23</v>
      </c>
      <c r="E36" s="1" t="s">
        <v>297</v>
      </c>
      <c r="F36" s="1" t="s">
        <v>298</v>
      </c>
      <c r="G36" s="1" t="s">
        <v>26</v>
      </c>
      <c r="I36" s="1" t="s">
        <v>299</v>
      </c>
      <c r="J36" s="1" t="s">
        <v>300</v>
      </c>
      <c r="K36" s="1" t="s">
        <v>205</v>
      </c>
      <c r="L36" s="1" t="s">
        <v>169</v>
      </c>
      <c r="M36" s="1" t="s">
        <v>206</v>
      </c>
      <c r="N36" s="1" t="s">
        <v>301</v>
      </c>
      <c r="O36" s="1">
        <v>64.370002746582003</v>
      </c>
      <c r="P36" s="1">
        <v>29.2</v>
      </c>
      <c r="Q36" s="1">
        <v>1</v>
      </c>
      <c r="R36" s="1" t="s">
        <v>302</v>
      </c>
      <c r="S36" s="4">
        <v>9803000000</v>
      </c>
      <c r="T36" s="3">
        <v>30</v>
      </c>
      <c r="U36" s="3">
        <f t="shared" si="0"/>
        <v>32.204700000000003</v>
      </c>
      <c r="V36" s="1">
        <v>12600</v>
      </c>
    </row>
    <row r="37" spans="1:23" x14ac:dyDescent="0.2">
      <c r="A37" s="1" t="s">
        <v>21</v>
      </c>
      <c r="B37" s="2">
        <v>42115</v>
      </c>
      <c r="C37" s="1" t="s">
        <v>303</v>
      </c>
      <c r="D37" s="1" t="s">
        <v>23</v>
      </c>
      <c r="E37" s="1" t="s">
        <v>304</v>
      </c>
      <c r="F37" s="1" t="s">
        <v>305</v>
      </c>
      <c r="G37" s="1" t="s">
        <v>26</v>
      </c>
      <c r="I37" s="1" t="s">
        <v>306</v>
      </c>
      <c r="J37" s="1" t="s">
        <v>307</v>
      </c>
      <c r="K37" s="1" t="s">
        <v>308</v>
      </c>
      <c r="L37" s="1" t="s">
        <v>309</v>
      </c>
      <c r="M37" s="1" t="s">
        <v>310</v>
      </c>
      <c r="N37" s="1" t="s">
        <v>311</v>
      </c>
      <c r="O37" s="1">
        <v>12.569999694824199</v>
      </c>
      <c r="P37" s="1">
        <v>5.7</v>
      </c>
      <c r="Q37" s="1">
        <v>1</v>
      </c>
      <c r="R37" s="1" t="s">
        <v>312</v>
      </c>
      <c r="S37" s="4">
        <v>9803000000</v>
      </c>
      <c r="T37" s="3">
        <v>40</v>
      </c>
      <c r="U37" s="3">
        <f t="shared" si="0"/>
        <v>42.939599999999999</v>
      </c>
      <c r="V37" s="1">
        <v>12600</v>
      </c>
    </row>
    <row r="38" spans="1:23" x14ac:dyDescent="0.2">
      <c r="A38" s="1" t="s">
        <v>21</v>
      </c>
      <c r="B38" s="2">
        <v>42115</v>
      </c>
      <c r="C38" s="1" t="s">
        <v>313</v>
      </c>
      <c r="D38" s="1" t="s">
        <v>23</v>
      </c>
      <c r="E38" s="1" t="s">
        <v>314</v>
      </c>
      <c r="F38" s="1" t="s">
        <v>315</v>
      </c>
      <c r="G38" s="1" t="s">
        <v>26</v>
      </c>
      <c r="I38" s="1" t="s">
        <v>316</v>
      </c>
      <c r="J38" s="1" t="s">
        <v>317</v>
      </c>
      <c r="K38" s="1" t="s">
        <v>318</v>
      </c>
      <c r="L38" s="1" t="s">
        <v>60</v>
      </c>
      <c r="M38" s="1" t="s">
        <v>319</v>
      </c>
      <c r="N38" s="1" t="s">
        <v>320</v>
      </c>
      <c r="O38" s="1">
        <v>22.049999237060501</v>
      </c>
      <c r="P38" s="1">
        <v>10</v>
      </c>
      <c r="Q38" s="1">
        <v>1</v>
      </c>
      <c r="R38" s="1" t="s">
        <v>321</v>
      </c>
      <c r="S38" s="4">
        <v>9803000000</v>
      </c>
      <c r="T38" s="3">
        <v>10</v>
      </c>
      <c r="U38" s="3">
        <f t="shared" si="0"/>
        <v>10.7349</v>
      </c>
      <c r="V38" s="1">
        <v>12600</v>
      </c>
    </row>
    <row r="39" spans="1:23" ht="78.75" x14ac:dyDescent="0.2">
      <c r="A39" s="7" t="s">
        <v>21</v>
      </c>
      <c r="B39" s="8">
        <v>42115</v>
      </c>
      <c r="C39" s="7" t="s">
        <v>322</v>
      </c>
      <c r="D39" s="1" t="s">
        <v>23</v>
      </c>
      <c r="E39" s="1" t="s">
        <v>323</v>
      </c>
      <c r="F39" s="1" t="s">
        <v>324</v>
      </c>
      <c r="G39" s="1" t="s">
        <v>26</v>
      </c>
      <c r="I39" s="1" t="s">
        <v>325</v>
      </c>
      <c r="J39" s="1" t="s">
        <v>326</v>
      </c>
      <c r="K39" s="1" t="s">
        <v>327</v>
      </c>
      <c r="L39" s="1" t="s">
        <v>328</v>
      </c>
      <c r="M39" s="1" t="s">
        <v>329</v>
      </c>
      <c r="N39" s="1" t="s">
        <v>330</v>
      </c>
      <c r="O39" s="1">
        <v>72.75</v>
      </c>
      <c r="P39" s="1">
        <v>33</v>
      </c>
      <c r="Q39" s="1">
        <v>1</v>
      </c>
      <c r="R39" s="1" t="s">
        <v>331</v>
      </c>
      <c r="S39" s="4">
        <v>9803000000</v>
      </c>
      <c r="T39" s="3">
        <v>100</v>
      </c>
      <c r="U39" s="3">
        <f t="shared" si="0"/>
        <v>107.349</v>
      </c>
      <c r="V39" s="1">
        <v>100000</v>
      </c>
      <c r="W39" s="9" t="s">
        <v>527</v>
      </c>
    </row>
    <row r="40" spans="1:23" x14ac:dyDescent="0.2">
      <c r="A40" s="1" t="s">
        <v>21</v>
      </c>
      <c r="B40" s="2">
        <v>42115</v>
      </c>
      <c r="C40" s="1" t="s">
        <v>332</v>
      </c>
      <c r="D40" s="1" t="s">
        <v>23</v>
      </c>
      <c r="E40" s="1" t="s">
        <v>333</v>
      </c>
      <c r="F40" s="1" t="s">
        <v>334</v>
      </c>
      <c r="G40" s="1" t="s">
        <v>26</v>
      </c>
      <c r="I40" s="1" t="s">
        <v>335</v>
      </c>
      <c r="J40" s="1" t="s">
        <v>336</v>
      </c>
      <c r="K40" s="1" t="s">
        <v>327</v>
      </c>
      <c r="L40" s="1" t="s">
        <v>328</v>
      </c>
      <c r="M40" s="1" t="s">
        <v>329</v>
      </c>
      <c r="N40" s="1" t="s">
        <v>337</v>
      </c>
      <c r="O40" s="1">
        <v>31.75</v>
      </c>
      <c r="P40" s="1">
        <v>14.4</v>
      </c>
      <c r="Q40" s="1">
        <v>1</v>
      </c>
      <c r="R40" s="1" t="s">
        <v>338</v>
      </c>
      <c r="S40" s="4">
        <v>9803000000</v>
      </c>
      <c r="T40" s="3">
        <v>15</v>
      </c>
      <c r="U40" s="3">
        <f t="shared" si="0"/>
        <v>16.102350000000001</v>
      </c>
      <c r="V40" s="1">
        <v>12600</v>
      </c>
    </row>
    <row r="41" spans="1:23" x14ac:dyDescent="0.2">
      <c r="A41" s="1" t="s">
        <v>21</v>
      </c>
      <c r="B41" s="2">
        <v>42115</v>
      </c>
      <c r="C41" s="1" t="s">
        <v>339</v>
      </c>
      <c r="D41" s="1" t="s">
        <v>23</v>
      </c>
      <c r="E41" s="1" t="s">
        <v>340</v>
      </c>
      <c r="F41" s="1" t="s">
        <v>341</v>
      </c>
      <c r="G41" s="1" t="s">
        <v>26</v>
      </c>
      <c r="I41" s="1" t="s">
        <v>342</v>
      </c>
      <c r="J41" s="1" t="s">
        <v>343</v>
      </c>
      <c r="K41" s="1" t="s">
        <v>232</v>
      </c>
      <c r="L41" s="1" t="s">
        <v>233</v>
      </c>
      <c r="M41" s="1" t="s">
        <v>234</v>
      </c>
      <c r="N41" s="1" t="s">
        <v>344</v>
      </c>
      <c r="O41" s="1">
        <v>54.2299995422363</v>
      </c>
      <c r="P41" s="1">
        <v>24.6</v>
      </c>
      <c r="Q41" s="1">
        <v>1</v>
      </c>
      <c r="R41" s="1" t="s">
        <v>108</v>
      </c>
      <c r="S41" s="4">
        <v>9803000000</v>
      </c>
      <c r="T41" s="3">
        <v>25</v>
      </c>
      <c r="U41" s="3">
        <f t="shared" si="0"/>
        <v>26.837250000000001</v>
      </c>
      <c r="V41" s="1">
        <v>12600</v>
      </c>
    </row>
    <row r="42" spans="1:23" x14ac:dyDescent="0.2">
      <c r="A42" s="1" t="s">
        <v>21</v>
      </c>
      <c r="B42" s="2">
        <v>42115</v>
      </c>
      <c r="C42" s="1" t="s">
        <v>345</v>
      </c>
      <c r="D42" s="1" t="s">
        <v>23</v>
      </c>
      <c r="E42" s="1" t="s">
        <v>346</v>
      </c>
      <c r="F42" s="1" t="s">
        <v>347</v>
      </c>
      <c r="G42" s="1" t="s">
        <v>26</v>
      </c>
      <c r="I42" s="1" t="s">
        <v>348</v>
      </c>
      <c r="J42" s="1" t="s">
        <v>349</v>
      </c>
      <c r="K42" s="1" t="s">
        <v>77</v>
      </c>
      <c r="L42" s="1" t="s">
        <v>30</v>
      </c>
      <c r="M42" s="1" t="s">
        <v>78</v>
      </c>
      <c r="N42" s="1" t="s">
        <v>350</v>
      </c>
      <c r="O42" s="1">
        <v>41.009998321533203</v>
      </c>
      <c r="P42" s="1">
        <v>18.600000000000001</v>
      </c>
      <c r="Q42" s="1">
        <v>1</v>
      </c>
      <c r="R42" s="1" t="s">
        <v>351</v>
      </c>
      <c r="S42" s="4">
        <v>9803000000</v>
      </c>
      <c r="T42" s="3">
        <v>100</v>
      </c>
      <c r="U42" s="3">
        <f t="shared" si="0"/>
        <v>107.349</v>
      </c>
      <c r="V42" s="1">
        <v>12600</v>
      </c>
    </row>
    <row r="45" spans="1:23" x14ac:dyDescent="0.2">
      <c r="T45" s="10" t="s">
        <v>524</v>
      </c>
      <c r="U45" s="10"/>
      <c r="V45" s="11">
        <f>SUBTOTAL(9,V2:V44)</f>
        <v>689950</v>
      </c>
    </row>
    <row r="46" spans="1:23" x14ac:dyDescent="0.2">
      <c r="T46" s="10"/>
      <c r="U46" s="10"/>
      <c r="V46" s="11"/>
    </row>
  </sheetData>
  <autoFilter ref="A1:V42"/>
  <mergeCells count="2">
    <mergeCell ref="T45:U46"/>
    <mergeCell ref="V45:V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"/>
  <sheetViews>
    <sheetView topLeftCell="A10" workbookViewId="0">
      <selection activeCell="A2" sqref="A2:E42"/>
    </sheetView>
  </sheetViews>
  <sheetFormatPr baseColWidth="10" defaultRowHeight="11.25" x14ac:dyDescent="0.2"/>
  <cols>
    <col min="1" max="16384" width="11.42578125" style="1"/>
  </cols>
  <sheetData>
    <row r="2" spans="1:14" x14ac:dyDescent="0.2">
      <c r="A2" s="1" t="s">
        <v>354</v>
      </c>
      <c r="B2" s="1" t="s">
        <v>355</v>
      </c>
      <c r="C2" s="1" t="s">
        <v>352</v>
      </c>
      <c r="D2" s="1" t="s">
        <v>353</v>
      </c>
      <c r="K2" s="1" t="s">
        <v>452</v>
      </c>
      <c r="L2" s="1" t="s">
        <v>453</v>
      </c>
      <c r="M2" s="1" t="s">
        <v>451</v>
      </c>
    </row>
    <row r="3" spans="1:14" x14ac:dyDescent="0.2">
      <c r="A3" s="1" t="s">
        <v>357</v>
      </c>
      <c r="B3" s="1" t="s">
        <v>358</v>
      </c>
      <c r="C3" s="1" t="s">
        <v>356</v>
      </c>
      <c r="K3" s="1" t="s">
        <v>358</v>
      </c>
      <c r="L3" s="1" t="s">
        <v>357</v>
      </c>
      <c r="M3" s="1" t="s">
        <v>454</v>
      </c>
      <c r="N3" s="1" t="s">
        <v>455</v>
      </c>
    </row>
    <row r="4" spans="1:14" x14ac:dyDescent="0.2">
      <c r="A4" s="1" t="s">
        <v>360</v>
      </c>
      <c r="C4" s="1" t="s">
        <v>359</v>
      </c>
      <c r="K4" s="1" t="s">
        <v>457</v>
      </c>
      <c r="L4" s="1" t="s">
        <v>382</v>
      </c>
      <c r="M4" s="1" t="s">
        <v>456</v>
      </c>
    </row>
    <row r="5" spans="1:14" x14ac:dyDescent="0.2">
      <c r="A5" s="1" t="s">
        <v>363</v>
      </c>
      <c r="B5" s="1" t="s">
        <v>364</v>
      </c>
      <c r="C5" s="1" t="s">
        <v>361</v>
      </c>
      <c r="D5" s="1" t="s">
        <v>362</v>
      </c>
      <c r="K5" s="1" t="s">
        <v>458</v>
      </c>
      <c r="L5" s="1" t="s">
        <v>364</v>
      </c>
      <c r="M5" s="1" t="s">
        <v>353</v>
      </c>
    </row>
    <row r="6" spans="1:14" x14ac:dyDescent="0.2">
      <c r="A6" s="1" t="s">
        <v>366</v>
      </c>
      <c r="C6" s="1" t="s">
        <v>365</v>
      </c>
      <c r="K6" s="1" t="s">
        <v>363</v>
      </c>
      <c r="L6" s="1" t="s">
        <v>364</v>
      </c>
      <c r="M6" s="1" t="s">
        <v>459</v>
      </c>
    </row>
    <row r="7" spans="1:14" x14ac:dyDescent="0.2">
      <c r="A7" s="1" t="s">
        <v>363</v>
      </c>
      <c r="B7" s="1" t="s">
        <v>364</v>
      </c>
      <c r="C7" s="1" t="s">
        <v>361</v>
      </c>
      <c r="D7" s="1" t="s">
        <v>362</v>
      </c>
      <c r="K7" s="1" t="s">
        <v>364</v>
      </c>
      <c r="L7" s="1" t="s">
        <v>461</v>
      </c>
      <c r="M7" s="1" t="s">
        <v>460</v>
      </c>
    </row>
    <row r="8" spans="1:14" x14ac:dyDescent="0.2">
      <c r="A8" s="1" t="s">
        <v>369</v>
      </c>
      <c r="B8" s="1" t="s">
        <v>370</v>
      </c>
      <c r="C8" s="1" t="s">
        <v>367</v>
      </c>
      <c r="D8" s="1" t="s">
        <v>368</v>
      </c>
      <c r="K8" s="1" t="s">
        <v>393</v>
      </c>
      <c r="L8" s="1" t="s">
        <v>463</v>
      </c>
      <c r="M8" s="1" t="s">
        <v>462</v>
      </c>
    </row>
    <row r="9" spans="1:14" x14ac:dyDescent="0.2">
      <c r="A9" s="1" t="s">
        <v>372</v>
      </c>
      <c r="B9" s="1" t="s">
        <v>373</v>
      </c>
      <c r="C9" s="1" t="s">
        <v>371</v>
      </c>
      <c r="K9" s="1" t="s">
        <v>373</v>
      </c>
      <c r="L9" s="1" t="s">
        <v>465</v>
      </c>
      <c r="M9" s="1" t="s">
        <v>396</v>
      </c>
      <c r="N9" s="1" t="s">
        <v>464</v>
      </c>
    </row>
    <row r="10" spans="1:14" x14ac:dyDescent="0.2">
      <c r="A10" s="1" t="s">
        <v>372</v>
      </c>
      <c r="B10" s="1" t="s">
        <v>373</v>
      </c>
      <c r="C10" s="1" t="s">
        <v>371</v>
      </c>
      <c r="K10" s="1" t="s">
        <v>372</v>
      </c>
      <c r="L10" s="1" t="s">
        <v>373</v>
      </c>
      <c r="M10" s="1" t="s">
        <v>466</v>
      </c>
      <c r="N10" s="1" t="s">
        <v>467</v>
      </c>
    </row>
    <row r="11" spans="1:14" x14ac:dyDescent="0.2">
      <c r="A11" s="1" t="s">
        <v>375</v>
      </c>
      <c r="B11" s="1" t="s">
        <v>376</v>
      </c>
      <c r="C11" s="1" t="s">
        <v>374</v>
      </c>
      <c r="D11" s="1" t="s">
        <v>353</v>
      </c>
      <c r="K11" s="1" t="s">
        <v>376</v>
      </c>
      <c r="L11" s="1" t="s">
        <v>470</v>
      </c>
      <c r="M11" s="1" t="s">
        <v>468</v>
      </c>
      <c r="N11" s="1" t="s">
        <v>469</v>
      </c>
    </row>
    <row r="12" spans="1:14" x14ac:dyDescent="0.2">
      <c r="A12" s="1" t="s">
        <v>378</v>
      </c>
      <c r="B12" s="1" t="s">
        <v>379</v>
      </c>
      <c r="C12" s="1" t="s">
        <v>377</v>
      </c>
      <c r="K12" s="1" t="s">
        <v>378</v>
      </c>
      <c r="M12" s="1" t="s">
        <v>390</v>
      </c>
      <c r="N12" s="1" t="s">
        <v>471</v>
      </c>
    </row>
    <row r="13" spans="1:14" x14ac:dyDescent="0.2">
      <c r="A13" s="1" t="s">
        <v>382</v>
      </c>
      <c r="B13" s="1" t="s">
        <v>383</v>
      </c>
      <c r="C13" s="1" t="s">
        <v>380</v>
      </c>
      <c r="D13" s="1" t="s">
        <v>381</v>
      </c>
      <c r="K13" s="1" t="s">
        <v>382</v>
      </c>
      <c r="L13" s="1" t="s">
        <v>446</v>
      </c>
      <c r="M13" s="1" t="s">
        <v>472</v>
      </c>
    </row>
    <row r="14" spans="1:14" x14ac:dyDescent="0.2">
      <c r="A14" s="1" t="s">
        <v>385</v>
      </c>
      <c r="B14" s="1" t="s">
        <v>386</v>
      </c>
      <c r="C14" s="1" t="s">
        <v>384</v>
      </c>
      <c r="K14" s="1" t="s">
        <v>385</v>
      </c>
      <c r="L14" s="1" t="s">
        <v>475</v>
      </c>
      <c r="M14" s="1" t="s">
        <v>473</v>
      </c>
      <c r="N14" s="1" t="s">
        <v>474</v>
      </c>
    </row>
    <row r="15" spans="1:14" x14ac:dyDescent="0.2">
      <c r="A15" s="1" t="s">
        <v>387</v>
      </c>
      <c r="B15" s="1" t="s">
        <v>375</v>
      </c>
      <c r="C15" s="1" t="s">
        <v>377</v>
      </c>
      <c r="K15" s="1" t="s">
        <v>477</v>
      </c>
      <c r="L15" s="1" t="s">
        <v>478</v>
      </c>
      <c r="M15" s="1" t="s">
        <v>476</v>
      </c>
    </row>
    <row r="16" spans="1:14" x14ac:dyDescent="0.2">
      <c r="A16" s="1" t="s">
        <v>382</v>
      </c>
      <c r="B16" s="1" t="s">
        <v>389</v>
      </c>
      <c r="C16" s="1" t="s">
        <v>388</v>
      </c>
      <c r="K16" s="1" t="s">
        <v>389</v>
      </c>
      <c r="L16" s="1" t="s">
        <v>480</v>
      </c>
      <c r="M16" s="1" t="s">
        <v>479</v>
      </c>
    </row>
    <row r="17" spans="1:14" x14ac:dyDescent="0.2">
      <c r="A17" s="1" t="s">
        <v>382</v>
      </c>
      <c r="B17" s="1" t="s">
        <v>389</v>
      </c>
      <c r="C17" s="1" t="s">
        <v>388</v>
      </c>
      <c r="K17" s="1" t="s">
        <v>389</v>
      </c>
      <c r="L17" s="1" t="s">
        <v>480</v>
      </c>
      <c r="M17" s="1" t="s">
        <v>479</v>
      </c>
    </row>
    <row r="18" spans="1:14" x14ac:dyDescent="0.2">
      <c r="A18" s="1" t="s">
        <v>379</v>
      </c>
      <c r="B18" s="1" t="s">
        <v>385</v>
      </c>
      <c r="C18" s="1" t="s">
        <v>390</v>
      </c>
      <c r="D18" s="1" t="s">
        <v>367</v>
      </c>
      <c r="K18" s="1" t="s">
        <v>379</v>
      </c>
      <c r="L18" s="1" t="s">
        <v>385</v>
      </c>
      <c r="M18" s="1" t="s">
        <v>481</v>
      </c>
    </row>
    <row r="19" spans="1:14" x14ac:dyDescent="0.2">
      <c r="A19" s="1" t="s">
        <v>392</v>
      </c>
      <c r="B19" s="1" t="s">
        <v>393</v>
      </c>
      <c r="C19" s="1" t="s">
        <v>374</v>
      </c>
      <c r="D19" s="1" t="s">
        <v>391</v>
      </c>
      <c r="K19" s="1" t="s">
        <v>484</v>
      </c>
      <c r="M19" s="1" t="s">
        <v>482</v>
      </c>
      <c r="N19" s="1" t="s">
        <v>483</v>
      </c>
    </row>
    <row r="20" spans="1:14" x14ac:dyDescent="0.2">
      <c r="A20" s="1" t="s">
        <v>394</v>
      </c>
      <c r="B20" s="1" t="s">
        <v>395</v>
      </c>
      <c r="C20" s="1" t="s">
        <v>353</v>
      </c>
      <c r="D20" s="1" t="s">
        <v>367</v>
      </c>
      <c r="K20" s="1" t="s">
        <v>394</v>
      </c>
      <c r="L20" s="1" t="s">
        <v>452</v>
      </c>
      <c r="M20" s="1" t="s">
        <v>485</v>
      </c>
    </row>
    <row r="21" spans="1:14" x14ac:dyDescent="0.2">
      <c r="A21" s="1" t="s">
        <v>398</v>
      </c>
      <c r="B21" s="1" t="s">
        <v>399</v>
      </c>
      <c r="C21" s="1" t="s">
        <v>396</v>
      </c>
      <c r="D21" s="1" t="s">
        <v>397</v>
      </c>
      <c r="K21" s="1" t="s">
        <v>488</v>
      </c>
      <c r="L21" s="1" t="s">
        <v>398</v>
      </c>
      <c r="M21" s="1" t="s">
        <v>486</v>
      </c>
      <c r="N21" s="1" t="s">
        <v>487</v>
      </c>
    </row>
    <row r="22" spans="1:14" x14ac:dyDescent="0.2">
      <c r="A22" s="1" t="s">
        <v>401</v>
      </c>
      <c r="B22" s="1" t="s">
        <v>402</v>
      </c>
      <c r="C22" s="1" t="s">
        <v>400</v>
      </c>
      <c r="K22" s="1" t="s">
        <v>490</v>
      </c>
      <c r="L22" s="1" t="s">
        <v>401</v>
      </c>
      <c r="M22" s="1" t="s">
        <v>489</v>
      </c>
    </row>
    <row r="23" spans="1:14" x14ac:dyDescent="0.2">
      <c r="A23" s="1" t="s">
        <v>405</v>
      </c>
      <c r="B23" s="1" t="s">
        <v>372</v>
      </c>
      <c r="C23" s="1" t="s">
        <v>403</v>
      </c>
      <c r="D23" s="1" t="s">
        <v>404</v>
      </c>
      <c r="K23" s="1" t="s">
        <v>372</v>
      </c>
      <c r="L23" s="1" t="s">
        <v>491</v>
      </c>
      <c r="M23" s="1" t="s">
        <v>359</v>
      </c>
      <c r="N23" s="1" t="s">
        <v>474</v>
      </c>
    </row>
    <row r="24" spans="1:14" x14ac:dyDescent="0.2">
      <c r="A24" s="1" t="s">
        <v>407</v>
      </c>
      <c r="B24" s="1" t="s">
        <v>402</v>
      </c>
      <c r="C24" s="1" t="s">
        <v>406</v>
      </c>
      <c r="K24" s="1" t="s">
        <v>493</v>
      </c>
      <c r="L24" s="1" t="s">
        <v>494</v>
      </c>
      <c r="M24" s="1" t="s">
        <v>492</v>
      </c>
    </row>
    <row r="25" spans="1:14" x14ac:dyDescent="0.2">
      <c r="A25" s="1" t="s">
        <v>409</v>
      </c>
      <c r="C25" s="1" t="s">
        <v>408</v>
      </c>
      <c r="K25" s="1" t="s">
        <v>496</v>
      </c>
      <c r="M25" s="1" t="s">
        <v>495</v>
      </c>
    </row>
    <row r="26" spans="1:14" x14ac:dyDescent="0.2">
      <c r="A26" s="1" t="s">
        <v>375</v>
      </c>
      <c r="B26" s="1" t="s">
        <v>376</v>
      </c>
      <c r="C26" s="1" t="s">
        <v>374</v>
      </c>
      <c r="D26" s="1" t="s">
        <v>353</v>
      </c>
      <c r="K26" s="1" t="s">
        <v>376</v>
      </c>
      <c r="L26" s="1" t="s">
        <v>470</v>
      </c>
      <c r="M26" s="1" t="s">
        <v>468</v>
      </c>
      <c r="N26" s="1" t="s">
        <v>469</v>
      </c>
    </row>
    <row r="27" spans="1:14" x14ac:dyDescent="0.2">
      <c r="A27" s="1" t="s">
        <v>411</v>
      </c>
      <c r="B27" s="1" t="s">
        <v>412</v>
      </c>
      <c r="C27" s="1" t="s">
        <v>410</v>
      </c>
      <c r="K27" s="1" t="s">
        <v>412</v>
      </c>
      <c r="M27" s="1" t="s">
        <v>122</v>
      </c>
    </row>
    <row r="28" spans="1:14" x14ac:dyDescent="0.2">
      <c r="A28" s="1" t="s">
        <v>414</v>
      </c>
      <c r="B28" s="1" t="s">
        <v>415</v>
      </c>
      <c r="C28" s="1" t="s">
        <v>413</v>
      </c>
      <c r="K28" s="1" t="s">
        <v>414</v>
      </c>
      <c r="L28" s="1" t="s">
        <v>498</v>
      </c>
      <c r="M28" s="1" t="s">
        <v>497</v>
      </c>
    </row>
    <row r="29" spans="1:14" x14ac:dyDescent="0.2">
      <c r="A29" s="1" t="s">
        <v>418</v>
      </c>
      <c r="B29" s="1" t="s">
        <v>232</v>
      </c>
      <c r="C29" s="1" t="s">
        <v>416</v>
      </c>
      <c r="D29" s="1" t="s">
        <v>417</v>
      </c>
      <c r="K29" s="1" t="s">
        <v>500</v>
      </c>
      <c r="M29" s="1" t="s">
        <v>353</v>
      </c>
      <c r="N29" s="1" t="s">
        <v>499</v>
      </c>
    </row>
    <row r="30" spans="1:14" x14ac:dyDescent="0.2">
      <c r="A30" s="1" t="s">
        <v>421</v>
      </c>
      <c r="C30" s="1" t="s">
        <v>419</v>
      </c>
      <c r="D30" s="1" t="s">
        <v>420</v>
      </c>
      <c r="K30" s="1" t="s">
        <v>503</v>
      </c>
      <c r="L30" s="1" t="s">
        <v>376</v>
      </c>
      <c r="M30" s="1" t="s">
        <v>501</v>
      </c>
      <c r="N30" s="1" t="s">
        <v>502</v>
      </c>
    </row>
    <row r="31" spans="1:14" x14ac:dyDescent="0.2">
      <c r="A31" s="1" t="s">
        <v>423</v>
      </c>
      <c r="B31" s="1" t="s">
        <v>424</v>
      </c>
      <c r="C31" s="1" t="s">
        <v>352</v>
      </c>
      <c r="D31" s="1" t="s">
        <v>422</v>
      </c>
      <c r="K31" s="1" t="s">
        <v>423</v>
      </c>
      <c r="L31" s="1" t="s">
        <v>424</v>
      </c>
      <c r="M31" s="1" t="s">
        <v>504</v>
      </c>
    </row>
    <row r="32" spans="1:14" x14ac:dyDescent="0.2">
      <c r="A32" s="1" t="s">
        <v>426</v>
      </c>
      <c r="B32" s="1" t="s">
        <v>427</v>
      </c>
      <c r="C32" s="1" t="s">
        <v>425</v>
      </c>
      <c r="K32" s="1" t="s">
        <v>426</v>
      </c>
      <c r="L32" s="1" t="s">
        <v>405</v>
      </c>
      <c r="M32" s="1" t="s">
        <v>404</v>
      </c>
      <c r="N32" s="1" t="s">
        <v>505</v>
      </c>
    </row>
    <row r="33" spans="1:14" x14ac:dyDescent="0.2">
      <c r="A33" s="1" t="s">
        <v>430</v>
      </c>
      <c r="B33" s="1" t="s">
        <v>431</v>
      </c>
      <c r="C33" s="1" t="s">
        <v>428</v>
      </c>
      <c r="D33" s="1" t="s">
        <v>429</v>
      </c>
      <c r="K33" s="1" t="s">
        <v>507</v>
      </c>
      <c r="L33" s="1" t="s">
        <v>508</v>
      </c>
      <c r="M33" s="1" t="s">
        <v>361</v>
      </c>
      <c r="N33" s="1" t="s">
        <v>506</v>
      </c>
    </row>
    <row r="34" spans="1:14" x14ac:dyDescent="0.2">
      <c r="E34" s="1" t="s">
        <v>281</v>
      </c>
      <c r="K34" s="1" t="s">
        <v>461</v>
      </c>
      <c r="M34" s="1" t="s">
        <v>509</v>
      </c>
    </row>
    <row r="35" spans="1:14" x14ac:dyDescent="0.2">
      <c r="A35" s="1" t="s">
        <v>426</v>
      </c>
      <c r="B35" s="1" t="s">
        <v>433</v>
      </c>
      <c r="C35" s="1" t="s">
        <v>432</v>
      </c>
      <c r="K35" s="1" t="s">
        <v>426</v>
      </c>
      <c r="L35" s="1" t="s">
        <v>433</v>
      </c>
      <c r="M35" s="1" t="s">
        <v>510</v>
      </c>
    </row>
    <row r="36" spans="1:14" x14ac:dyDescent="0.2">
      <c r="A36" s="1" t="s">
        <v>435</v>
      </c>
      <c r="B36" s="1" t="s">
        <v>436</v>
      </c>
      <c r="C36" s="1" t="s">
        <v>434</v>
      </c>
      <c r="K36" s="1" t="s">
        <v>372</v>
      </c>
      <c r="L36" s="1" t="s">
        <v>513</v>
      </c>
      <c r="M36" s="1" t="s">
        <v>511</v>
      </c>
      <c r="N36" s="1" t="s">
        <v>512</v>
      </c>
    </row>
    <row r="37" spans="1:14" x14ac:dyDescent="0.2">
      <c r="A37" s="1" t="s">
        <v>438</v>
      </c>
      <c r="C37" s="1" t="s">
        <v>437</v>
      </c>
      <c r="K37" s="1" t="s">
        <v>515</v>
      </c>
      <c r="L37" s="1" t="s">
        <v>516</v>
      </c>
      <c r="M37" s="1" t="s">
        <v>514</v>
      </c>
    </row>
    <row r="38" spans="1:14" x14ac:dyDescent="0.2">
      <c r="A38" s="1" t="s">
        <v>441</v>
      </c>
      <c r="B38" s="1" t="s">
        <v>387</v>
      </c>
      <c r="C38" s="1" t="s">
        <v>439</v>
      </c>
      <c r="D38" s="1" t="s">
        <v>440</v>
      </c>
      <c r="K38" s="1" t="s">
        <v>441</v>
      </c>
      <c r="L38" s="1" t="s">
        <v>387</v>
      </c>
      <c r="M38" s="1" t="s">
        <v>517</v>
      </c>
      <c r="N38" s="1" t="s">
        <v>518</v>
      </c>
    </row>
    <row r="39" spans="1:14" x14ac:dyDescent="0.2">
      <c r="A39" s="1" t="s">
        <v>387</v>
      </c>
      <c r="B39" s="1" t="s">
        <v>443</v>
      </c>
      <c r="C39" s="1" t="s">
        <v>442</v>
      </c>
      <c r="K39" s="1" t="s">
        <v>394</v>
      </c>
      <c r="L39" s="1" t="s">
        <v>443</v>
      </c>
      <c r="M39" s="1" t="s">
        <v>419</v>
      </c>
      <c r="N39" s="1" t="s">
        <v>505</v>
      </c>
    </row>
    <row r="40" spans="1:14" x14ac:dyDescent="0.2">
      <c r="A40" s="1" t="s">
        <v>446</v>
      </c>
      <c r="C40" s="1" t="s">
        <v>444</v>
      </c>
      <c r="D40" s="1" t="s">
        <v>445</v>
      </c>
      <c r="K40" s="1" t="s">
        <v>375</v>
      </c>
      <c r="L40" s="1" t="s">
        <v>445</v>
      </c>
      <c r="M40" s="1" t="s">
        <v>519</v>
      </c>
    </row>
    <row r="41" spans="1:14" x14ac:dyDescent="0.2">
      <c r="A41" s="1" t="s">
        <v>448</v>
      </c>
      <c r="B41" s="1" t="s">
        <v>449</v>
      </c>
      <c r="C41" s="1" t="s">
        <v>447</v>
      </c>
      <c r="D41" s="1" t="s">
        <v>420</v>
      </c>
      <c r="K41" s="1" t="s">
        <v>449</v>
      </c>
      <c r="L41" s="1" t="s">
        <v>521</v>
      </c>
      <c r="M41" s="1" t="s">
        <v>520</v>
      </c>
    </row>
    <row r="42" spans="1:14" x14ac:dyDescent="0.2">
      <c r="A42" s="1" t="s">
        <v>393</v>
      </c>
      <c r="B42" s="1" t="s">
        <v>375</v>
      </c>
      <c r="C42" s="1" t="s">
        <v>450</v>
      </c>
      <c r="K42" s="1" t="s">
        <v>522</v>
      </c>
      <c r="M42" s="1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ManifiestoSQL</vt:lpstr>
      <vt:lpstr>Hoja1</vt:lpstr>
      <vt:lpstr>ManifiestoSQL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 DIGITACION 2</dc:creator>
  <cp:lastModifiedBy>BlueDeep</cp:lastModifiedBy>
  <dcterms:created xsi:type="dcterms:W3CDTF">2015-04-21T13:19:16Z</dcterms:created>
  <dcterms:modified xsi:type="dcterms:W3CDTF">2015-05-08T22:13:46Z</dcterms:modified>
</cp:coreProperties>
</file>